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8" yWindow="-12" windowWidth="9636" windowHeight="9432"/>
  </bookViews>
  <sheets>
    <sheet name="Gráfico 77" sheetId="1" r:id="rId1"/>
    <sheet name="Gráfico 78" sheetId="2" r:id="rId2"/>
    <sheet name="Gráfico 79" sheetId="3" r:id="rId3"/>
    <sheet name="Gráfico 80" sheetId="4" r:id="rId4"/>
    <sheet name="Gráfico 81" sheetId="5" r:id="rId5"/>
    <sheet name="Gráfico 82" sheetId="6" r:id="rId6"/>
    <sheet name="Gráfico 83" sheetId="7" r:id="rId7"/>
    <sheet name="Gráfico 84" sheetId="8" r:id="rId8"/>
  </sheets>
  <definedNames>
    <definedName name="_Ref476932071" localSheetId="1">'Gráfico 78'!$A$1</definedName>
  </definedNames>
  <calcPr calcId="145621"/>
</workbook>
</file>

<file path=xl/calcChain.xml><?xml version="1.0" encoding="utf-8"?>
<calcChain xmlns="http://schemas.openxmlformats.org/spreadsheetml/2006/main">
  <c r="E7" i="6" l="1"/>
  <c r="E8" i="6" s="1"/>
  <c r="E9" i="6" s="1"/>
  <c r="E10" i="6" s="1"/>
  <c r="E11" i="6" s="1"/>
</calcChain>
</file>

<file path=xl/sharedStrings.xml><?xml version="1.0" encoding="utf-8"?>
<sst xmlns="http://schemas.openxmlformats.org/spreadsheetml/2006/main" count="77" uniqueCount="55">
  <si>
    <t>Histórico</t>
  </si>
  <si>
    <t>Novas Unidades</t>
  </si>
  <si>
    <t>Fechamento</t>
  </si>
  <si>
    <t>Reativação</t>
  </si>
  <si>
    <t>-</t>
  </si>
  <si>
    <t>Cana Total</t>
  </si>
  <si>
    <t>Cana para Etanol</t>
  </si>
  <si>
    <t>Cana para Açúcar</t>
  </si>
  <si>
    <t>Participação no Comércio Internacional</t>
  </si>
  <si>
    <t>Exportação</t>
  </si>
  <si>
    <t>Consumo Interno</t>
  </si>
  <si>
    <t>Produção Total</t>
  </si>
  <si>
    <t>Total</t>
  </si>
  <si>
    <t>Hidratado</t>
  </si>
  <si>
    <t>Anidro Importado</t>
  </si>
  <si>
    <t>Anidro Nacional</t>
  </si>
  <si>
    <t>Demanda Total</t>
  </si>
  <si>
    <t>Etanol Carburante</t>
  </si>
  <si>
    <t>Outros usos</t>
  </si>
  <si>
    <t>ACL (sem A-1)</t>
  </si>
  <si>
    <t>PROINFA</t>
  </si>
  <si>
    <t>Leilões de Fonte Alternativa</t>
  </si>
  <si>
    <t>Leilões de Energia Nova</t>
  </si>
  <si>
    <t>Leilões de Energia de Reserva</t>
  </si>
  <si>
    <t>Energia contratada no ACR</t>
  </si>
  <si>
    <t>Potencial Técnico</t>
  </si>
  <si>
    <t>Curva baseada no histórico</t>
  </si>
  <si>
    <t>(milhões de tc/ano)</t>
  </si>
  <si>
    <t xml:space="preserve">Variação de capacidade instalada </t>
  </si>
  <si>
    <t xml:space="preserve">Gráfico 77. </t>
  </si>
  <si>
    <t>Fluxo de unidades produtoras e variação de capacidade instalada</t>
  </si>
  <si>
    <t>Ano</t>
  </si>
  <si>
    <t>unidades produtoras</t>
  </si>
  <si>
    <t>Gráfico 78.</t>
  </si>
  <si>
    <t xml:space="preserve">Produtividade </t>
  </si>
  <si>
    <t xml:space="preserve"> Produtividade, cana colhida e destinação para etanol e açúcar</t>
  </si>
  <si>
    <t>milhões de toneladas</t>
  </si>
  <si>
    <t>ton de cana/hab</t>
  </si>
  <si>
    <t>Gráfico 79.</t>
  </si>
  <si>
    <t xml:space="preserve"> Projeção da produção brasileira de açúcar</t>
  </si>
  <si>
    <t>%</t>
  </si>
  <si>
    <t>Gráfico 80.</t>
  </si>
  <si>
    <t xml:space="preserve"> Projeção da oferta total de etanol - produção brasileira e importação</t>
  </si>
  <si>
    <t>bilhões de litros</t>
  </si>
  <si>
    <t xml:space="preserve">Gráfico 81. </t>
  </si>
  <si>
    <t xml:space="preserve"> Projeção da demanda total de etanol</t>
  </si>
  <si>
    <t xml:space="preserve">Gráfico 82. </t>
  </si>
  <si>
    <t>Energia contratada e extra certame das usinas vencedoras nos Leilões de Energia</t>
  </si>
  <si>
    <t>MWmédios</t>
  </si>
  <si>
    <t>Gráfico 83.</t>
  </si>
  <si>
    <t xml:space="preserve"> Energia contratada no ACR e potencial de exportação de eletricidade gerada por bagaço</t>
  </si>
  <si>
    <t>GWmédios</t>
  </si>
  <si>
    <t>Gráfico 84.</t>
  </si>
  <si>
    <t>Total Greenfields</t>
  </si>
  <si>
    <t>Demanda de Biodiesel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</si>
</sst>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.00_);_(* \(#,##0.00\);_(* &quot;-&quot;??_);_(@_)"/>
    <numFmt numFmtId="165" formatCode="yyyy"/>
    <numFmt numFmtId="166" formatCode="0.0%"/>
    <numFmt numFmtId="167" formatCode="_-* #,##0.0_-;\-* #,##0.0_-;_-* &quot;-&quot;??_-;_-@_-"/>
    <numFmt numFmtId="168" formatCode="_(* #,##0_);_(* \(#,##0\);_(* &quot;-&quot;??_);_(@_)"/>
    <numFmt numFmtId="169" formatCode="_-* #,##0_-;\-* #,##0_-;_-* &quot;-&quot;??_-;_-@_-"/>
    <numFmt numFmtId="170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0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4" fillId="0" borderId="0" applyFill="0" applyBorder="0" applyAlignment="0" applyProtection="0">
      <alignment wrapText="1"/>
    </xf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ill="1" applyBorder="1"/>
    <xf numFmtId="0" fontId="8" fillId="0" borderId="0" xfId="0" applyFont="1"/>
    <xf numFmtId="0" fontId="0" fillId="0" borderId="0" xfId="0" applyAlignment="1">
      <alignment horizontal="center"/>
    </xf>
    <xf numFmtId="169" fontId="0" fillId="0" borderId="0" xfId="28" applyNumberFormat="1" applyFont="1"/>
    <xf numFmtId="0" fontId="8" fillId="0" borderId="0" xfId="0" applyFont="1" applyAlignment="1">
      <alignment horizontal="center"/>
    </xf>
    <xf numFmtId="167" fontId="0" fillId="0" borderId="0" xfId="28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0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168" fontId="0" fillId="0" borderId="0" xfId="28" applyNumberFormat="1" applyFont="1" applyAlignment="1">
      <alignment horizontal="right"/>
    </xf>
    <xf numFmtId="167" fontId="9" fillId="0" borderId="0" xfId="28" applyNumberFormat="1" applyFont="1"/>
    <xf numFmtId="167" fontId="10" fillId="0" borderId="0" xfId="28" applyNumberFormat="1" applyFont="1"/>
    <xf numFmtId="169" fontId="10" fillId="0" borderId="0" xfId="28" applyNumberFormat="1" applyFont="1"/>
    <xf numFmtId="166" fontId="10" fillId="0" borderId="0" xfId="29" applyNumberFormat="1" applyFont="1"/>
    <xf numFmtId="170" fontId="0" fillId="0" borderId="0" xfId="0" applyNumberFormat="1"/>
    <xf numFmtId="0" fontId="8" fillId="0" borderId="0" xfId="0" applyFont="1" applyAlignment="1">
      <alignment horizontal="center"/>
    </xf>
  </cellXfs>
  <cellStyles count="30">
    <cellStyle name="?Q\?1@" xfId="16"/>
    <cellStyle name="?Q\?1@ 2" xfId="17"/>
    <cellStyle name="?Q\?1@ 2 2" xfId="18"/>
    <cellStyle name="?Q\?1@ 3" xfId="19"/>
    <cellStyle name="?Q\?1@_PREV_PRODUÇÃO" xfId="20"/>
    <cellStyle name="Normal" xfId="0" builtinId="0"/>
    <cellStyle name="Normal 2" xfId="4"/>
    <cellStyle name="Normal 2 2" xfId="10"/>
    <cellStyle name="Normal 3" xfId="5"/>
    <cellStyle name="Normal 3 2" xfId="6"/>
    <cellStyle name="Normal 3 3" xfId="14"/>
    <cellStyle name="Normal 4" xfId="13"/>
    <cellStyle name="Normal 46" xfId="21"/>
    <cellStyle name="Normal 5" xfId="1"/>
    <cellStyle name="Porcentagem" xfId="29" builtinId="5"/>
    <cellStyle name="Porcentagem 2" xfId="12"/>
    <cellStyle name="Porcentagem 3" xfId="22"/>
    <cellStyle name="Porcentagem 4" xfId="23"/>
    <cellStyle name="Porcentagem 5" xfId="15"/>
    <cellStyle name="Porcentagem 6" xfId="3"/>
    <cellStyle name="Separador de milhares 2" xfId="7"/>
    <cellStyle name="Separador de milhares 2 2" xfId="8"/>
    <cellStyle name="Style 29" xfId="24"/>
    <cellStyle name="Vírgula" xfId="28" builtinId="3"/>
    <cellStyle name="Vírgula 2" xfId="9"/>
    <cellStyle name="Vírgula 2 2" xfId="11"/>
    <cellStyle name="Vírgula 3" xfId="25"/>
    <cellStyle name="Vírgula 4" xfId="26"/>
    <cellStyle name="Vírgula 5" xfId="27"/>
    <cellStyle name="Vírgula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zoomScaleNormal="100" workbookViewId="0"/>
  </sheetViews>
  <sheetFormatPr defaultColWidth="9.109375" defaultRowHeight="14.4" x14ac:dyDescent="0.3"/>
  <cols>
    <col min="1" max="1" width="11.33203125" style="1" customWidth="1"/>
    <col min="2" max="2" width="10.5546875" style="1" customWidth="1"/>
    <col min="3" max="3" width="14.6640625" style="1" bestFit="1" customWidth="1"/>
    <col min="4" max="4" width="15.109375" style="1" customWidth="1"/>
    <col min="5" max="6" width="11.5546875" style="1" customWidth="1"/>
    <col min="7" max="7" width="29" style="1" customWidth="1"/>
    <col min="8" max="8" width="12.6640625" style="1" customWidth="1"/>
    <col min="9" max="11" width="12.33203125" style="1" customWidth="1"/>
    <col min="12" max="13" width="10.5546875" style="1" customWidth="1"/>
    <col min="14" max="14" width="9.6640625" style="1" customWidth="1"/>
    <col min="15" max="23" width="10.5546875" style="1" customWidth="1"/>
    <col min="24" max="16384" width="9.109375" style="1"/>
  </cols>
  <sheetData>
    <row r="1" spans="1:26" x14ac:dyDescent="0.3">
      <c r="A1" s="13" t="s">
        <v>29</v>
      </c>
      <c r="B1" s="13" t="s">
        <v>30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/>
      <c r="Y1"/>
      <c r="Z1"/>
    </row>
    <row r="2" spans="1:26" x14ac:dyDescent="0.3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x14ac:dyDescent="0.3">
      <c r="A3" s="8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x14ac:dyDescent="0.3">
      <c r="A4"/>
      <c r="B4" s="22" t="s">
        <v>32</v>
      </c>
      <c r="C4" s="22"/>
      <c r="D4" s="22"/>
      <c r="E4" s="22"/>
      <c r="F4" s="22"/>
      <c r="G4" s="10" t="s">
        <v>27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x14ac:dyDescent="0.3">
      <c r="A5" s="15" t="s">
        <v>31</v>
      </c>
      <c r="B5" s="7" t="s">
        <v>0</v>
      </c>
      <c r="C5" s="7" t="s">
        <v>1</v>
      </c>
      <c r="D5" s="7" t="s">
        <v>53</v>
      </c>
      <c r="E5" s="7" t="s">
        <v>2</v>
      </c>
      <c r="F5" s="7" t="s">
        <v>3</v>
      </c>
      <c r="G5" s="7" t="s">
        <v>28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x14ac:dyDescent="0.3">
      <c r="A6" s="14">
        <v>2005</v>
      </c>
      <c r="B6" s="16">
        <v>8</v>
      </c>
      <c r="C6" s="16"/>
      <c r="D6" s="16">
        <v>8</v>
      </c>
      <c r="E6" s="16" t="s">
        <v>4</v>
      </c>
      <c r="F6" s="16" t="s">
        <v>4</v>
      </c>
      <c r="G6" s="16">
        <v>6.8780000000000001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x14ac:dyDescent="0.3">
      <c r="A7" s="14">
        <v>2006</v>
      </c>
      <c r="B7" s="16">
        <v>24</v>
      </c>
      <c r="C7" s="16"/>
      <c r="D7" s="16">
        <v>24</v>
      </c>
      <c r="E7" s="16" t="s">
        <v>4</v>
      </c>
      <c r="F7" s="16" t="s">
        <v>4</v>
      </c>
      <c r="G7" s="16">
        <v>51.32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x14ac:dyDescent="0.3">
      <c r="A8" s="14">
        <v>2007</v>
      </c>
      <c r="B8" s="16">
        <v>26</v>
      </c>
      <c r="C8" s="16"/>
      <c r="D8" s="16">
        <v>26</v>
      </c>
      <c r="E8" s="16" t="s">
        <v>4</v>
      </c>
      <c r="F8" s="16" t="s">
        <v>4</v>
      </c>
      <c r="G8" s="16">
        <v>44.42</v>
      </c>
    </row>
    <row r="9" spans="1:26" x14ac:dyDescent="0.3">
      <c r="A9" s="14">
        <v>2008</v>
      </c>
      <c r="B9" s="16">
        <v>34</v>
      </c>
      <c r="C9" s="16"/>
      <c r="D9" s="16">
        <v>34</v>
      </c>
      <c r="E9" s="16">
        <v>-4</v>
      </c>
      <c r="F9" s="16" t="s">
        <v>4</v>
      </c>
      <c r="G9" s="16">
        <v>63.135249999999999</v>
      </c>
    </row>
    <row r="10" spans="1:26" x14ac:dyDescent="0.3">
      <c r="A10" s="14">
        <v>2009</v>
      </c>
      <c r="B10" s="16">
        <v>21</v>
      </c>
      <c r="C10" s="16"/>
      <c r="D10" s="16">
        <v>21</v>
      </c>
      <c r="E10" s="16">
        <v>-5</v>
      </c>
      <c r="F10" s="16" t="s">
        <v>4</v>
      </c>
      <c r="G10" s="16">
        <v>54.149000000000001</v>
      </c>
    </row>
    <row r="11" spans="1:26" x14ac:dyDescent="0.3">
      <c r="A11" s="14">
        <v>2010</v>
      </c>
      <c r="B11" s="16">
        <v>13</v>
      </c>
      <c r="C11" s="16"/>
      <c r="D11" s="16">
        <v>13</v>
      </c>
      <c r="E11" s="16">
        <v>-5</v>
      </c>
      <c r="F11" s="16" t="s">
        <v>4</v>
      </c>
      <c r="G11" s="16">
        <v>19.187999999999999</v>
      </c>
    </row>
    <row r="12" spans="1:26" x14ac:dyDescent="0.3">
      <c r="A12" s="14">
        <v>2011</v>
      </c>
      <c r="B12" s="16">
        <v>5</v>
      </c>
      <c r="C12" s="16"/>
      <c r="D12" s="16">
        <v>5</v>
      </c>
      <c r="E12" s="16">
        <v>-19</v>
      </c>
      <c r="F12" s="16" t="s">
        <v>4</v>
      </c>
      <c r="G12" s="16">
        <v>-8.2479999999999993</v>
      </c>
    </row>
    <row r="13" spans="1:26" x14ac:dyDescent="0.3">
      <c r="A13" s="14">
        <v>2012</v>
      </c>
      <c r="B13" s="16">
        <v>2</v>
      </c>
      <c r="C13" s="16"/>
      <c r="D13" s="16">
        <v>2</v>
      </c>
      <c r="E13" s="16">
        <v>-20</v>
      </c>
      <c r="F13" s="16">
        <v>2</v>
      </c>
      <c r="G13" s="16">
        <v>-19.699100000000001</v>
      </c>
    </row>
    <row r="14" spans="1:26" x14ac:dyDescent="0.3">
      <c r="A14" s="14">
        <v>2013</v>
      </c>
      <c r="B14" s="16">
        <v>3</v>
      </c>
      <c r="C14" s="16"/>
      <c r="D14" s="16">
        <v>3</v>
      </c>
      <c r="E14" s="16">
        <v>-17</v>
      </c>
      <c r="F14" s="16">
        <v>2</v>
      </c>
      <c r="G14" s="16">
        <v>-10.971299999999999</v>
      </c>
    </row>
    <row r="15" spans="1:26" x14ac:dyDescent="0.3">
      <c r="A15" s="14">
        <v>2014</v>
      </c>
      <c r="B15" s="16">
        <v>0</v>
      </c>
      <c r="C15" s="16"/>
      <c r="D15" s="16">
        <v>0</v>
      </c>
      <c r="E15" s="16">
        <v>-15</v>
      </c>
      <c r="F15" s="16">
        <v>2</v>
      </c>
      <c r="G15" s="16">
        <v>-21.885200000000001</v>
      </c>
    </row>
    <row r="16" spans="1:26" x14ac:dyDescent="0.3">
      <c r="A16" s="14">
        <v>2015</v>
      </c>
      <c r="B16" s="16">
        <v>1</v>
      </c>
      <c r="C16" s="16"/>
      <c r="D16" s="16">
        <v>1</v>
      </c>
      <c r="E16" s="16">
        <v>-11</v>
      </c>
      <c r="F16" s="16">
        <v>7</v>
      </c>
      <c r="G16" s="16">
        <v>1.45</v>
      </c>
    </row>
    <row r="17" spans="1:7" x14ac:dyDescent="0.3">
      <c r="A17" s="14">
        <v>2016</v>
      </c>
      <c r="B17" s="16">
        <v>2</v>
      </c>
      <c r="C17" s="16"/>
      <c r="D17" s="16">
        <v>2</v>
      </c>
      <c r="E17" s="16">
        <v>0</v>
      </c>
      <c r="F17" s="16">
        <v>3</v>
      </c>
      <c r="G17" s="16">
        <v>6.4530000000000003</v>
      </c>
    </row>
    <row r="18" spans="1:7" x14ac:dyDescent="0.3">
      <c r="A18" s="14">
        <v>2017</v>
      </c>
      <c r="B18" s="16"/>
      <c r="C18" s="16" t="s">
        <v>4</v>
      </c>
      <c r="D18" s="16">
        <v>0</v>
      </c>
      <c r="E18" s="16">
        <v>-3</v>
      </c>
      <c r="F18" s="16">
        <v>2</v>
      </c>
      <c r="G18" s="16">
        <v>-0.1</v>
      </c>
    </row>
    <row r="19" spans="1:7" x14ac:dyDescent="0.3">
      <c r="A19" s="14">
        <v>2018</v>
      </c>
      <c r="B19" s="16"/>
      <c r="C19" s="16" t="s">
        <v>4</v>
      </c>
      <c r="D19" s="16">
        <v>0</v>
      </c>
      <c r="E19" s="16">
        <v>-3</v>
      </c>
      <c r="F19" s="16">
        <v>4</v>
      </c>
      <c r="G19" s="16">
        <v>3.85</v>
      </c>
    </row>
    <row r="20" spans="1:7" x14ac:dyDescent="0.3">
      <c r="A20" s="14">
        <v>2019</v>
      </c>
      <c r="B20" s="16"/>
      <c r="C20" s="16">
        <v>1</v>
      </c>
      <c r="D20" s="16">
        <v>1</v>
      </c>
      <c r="E20" s="16"/>
      <c r="F20" s="16">
        <v>3</v>
      </c>
      <c r="G20" s="16">
        <v>7.97</v>
      </c>
    </row>
    <row r="21" spans="1:7" x14ac:dyDescent="0.3">
      <c r="A21" s="14">
        <v>2020</v>
      </c>
      <c r="B21" s="16"/>
      <c r="C21" s="16">
        <v>1</v>
      </c>
      <c r="D21" s="16">
        <v>1</v>
      </c>
      <c r="E21" s="16"/>
      <c r="F21" s="16">
        <v>3</v>
      </c>
      <c r="G21" s="16">
        <v>8.4</v>
      </c>
    </row>
    <row r="22" spans="1:7" x14ac:dyDescent="0.3">
      <c r="A22" s="14">
        <v>2021</v>
      </c>
      <c r="B22" s="16"/>
      <c r="C22" s="16">
        <v>1</v>
      </c>
      <c r="D22" s="16">
        <v>1</v>
      </c>
      <c r="E22" s="16"/>
      <c r="F22" s="16"/>
      <c r="G22" s="16">
        <v>2.5</v>
      </c>
    </row>
    <row r="23" spans="1:7" x14ac:dyDescent="0.3">
      <c r="A23" s="14">
        <v>2022</v>
      </c>
      <c r="B23" s="16"/>
      <c r="C23" s="16">
        <v>1</v>
      </c>
      <c r="D23" s="16">
        <v>1</v>
      </c>
      <c r="E23" s="16"/>
      <c r="F23" s="16"/>
      <c r="G23" s="16">
        <v>4</v>
      </c>
    </row>
    <row r="24" spans="1:7" x14ac:dyDescent="0.3">
      <c r="A24" s="14">
        <v>2023</v>
      </c>
      <c r="B24" s="16"/>
      <c r="C24" s="16">
        <v>2</v>
      </c>
      <c r="D24" s="16">
        <v>2</v>
      </c>
      <c r="E24" s="16"/>
      <c r="F24" s="16"/>
      <c r="G24" s="16">
        <v>7</v>
      </c>
    </row>
    <row r="25" spans="1:7" x14ac:dyDescent="0.3">
      <c r="A25" s="14">
        <v>2024</v>
      </c>
      <c r="B25" s="16"/>
      <c r="C25" s="16">
        <v>2</v>
      </c>
      <c r="D25" s="16">
        <v>2</v>
      </c>
      <c r="E25" s="16"/>
      <c r="F25" s="16"/>
      <c r="G25" s="16">
        <v>8</v>
      </c>
    </row>
    <row r="26" spans="1:7" x14ac:dyDescent="0.3">
      <c r="A26" s="14">
        <v>2025</v>
      </c>
      <c r="B26" s="16"/>
      <c r="C26" s="16">
        <v>2</v>
      </c>
      <c r="D26" s="16">
        <v>2</v>
      </c>
      <c r="E26" s="16"/>
      <c r="F26" s="16"/>
      <c r="G26" s="16">
        <v>6.5</v>
      </c>
    </row>
    <row r="27" spans="1:7" x14ac:dyDescent="0.3">
      <c r="A27" s="14">
        <v>2026</v>
      </c>
      <c r="B27" s="16"/>
      <c r="C27" s="16">
        <v>2</v>
      </c>
      <c r="D27" s="16">
        <v>2</v>
      </c>
      <c r="E27" s="16"/>
      <c r="F27" s="16"/>
      <c r="G27" s="16">
        <v>6</v>
      </c>
    </row>
  </sheetData>
  <mergeCells count="1">
    <mergeCell ref="B4:F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Normal="100" workbookViewId="0"/>
  </sheetViews>
  <sheetFormatPr defaultColWidth="9.109375" defaultRowHeight="14.4" x14ac:dyDescent="0.3"/>
  <cols>
    <col min="1" max="1" width="11.33203125" style="1" customWidth="1"/>
    <col min="2" max="2" width="15.77734375" style="1" customWidth="1"/>
    <col min="3" max="3" width="15.33203125" style="1" bestFit="1" customWidth="1"/>
    <col min="4" max="4" width="11.44140625" style="1" customWidth="1"/>
    <col min="5" max="5" width="15.77734375" style="1" customWidth="1"/>
    <col min="6" max="11" width="8.44140625" style="1" customWidth="1"/>
    <col min="12" max="16384" width="9.109375" style="1"/>
  </cols>
  <sheetData>
    <row r="1" spans="1:14" x14ac:dyDescent="0.3">
      <c r="A1" s="13" t="s">
        <v>33</v>
      </c>
      <c r="B1" s="13" t="s">
        <v>35</v>
      </c>
      <c r="C1" s="13"/>
      <c r="D1" s="13"/>
      <c r="E1" s="13"/>
      <c r="F1" s="13"/>
      <c r="G1" s="13"/>
      <c r="H1" s="13"/>
      <c r="I1" s="13"/>
      <c r="J1" s="13"/>
      <c r="K1" s="13"/>
      <c r="L1"/>
      <c r="M1"/>
      <c r="N1"/>
    </row>
    <row r="2" spans="1:14" x14ac:dyDescent="0.3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x14ac:dyDescent="0.3">
      <c r="L3"/>
      <c r="M3"/>
      <c r="N3"/>
    </row>
    <row r="4" spans="1:14" x14ac:dyDescent="0.3">
      <c r="B4" s="22" t="s">
        <v>36</v>
      </c>
      <c r="C4" s="22"/>
      <c r="D4" s="22"/>
      <c r="E4" s="13" t="s">
        <v>37</v>
      </c>
      <c r="F4" s="13"/>
      <c r="L4"/>
      <c r="M4"/>
      <c r="N4"/>
    </row>
    <row r="5" spans="1:14" x14ac:dyDescent="0.3">
      <c r="A5" s="10" t="s">
        <v>31</v>
      </c>
      <c r="B5" s="7" t="s">
        <v>7</v>
      </c>
      <c r="C5" s="7" t="s">
        <v>6</v>
      </c>
      <c r="D5" s="7" t="s">
        <v>5</v>
      </c>
      <c r="E5" s="7" t="s">
        <v>34</v>
      </c>
      <c r="F5"/>
      <c r="G5"/>
      <c r="H5"/>
      <c r="I5"/>
      <c r="J5"/>
      <c r="K5"/>
      <c r="L5"/>
      <c r="M5"/>
      <c r="N5"/>
    </row>
    <row r="6" spans="1:14" x14ac:dyDescent="0.3">
      <c r="A6" s="14">
        <v>2016</v>
      </c>
      <c r="B6" s="19">
        <v>302.27065247891676</v>
      </c>
      <c r="C6" s="19">
        <v>368.37895852108329</v>
      </c>
      <c r="D6" s="19">
        <v>670.64961100000005</v>
      </c>
      <c r="E6" s="18">
        <v>72.703693044971828</v>
      </c>
      <c r="F6"/>
      <c r="G6"/>
      <c r="H6"/>
      <c r="I6"/>
      <c r="J6"/>
      <c r="K6"/>
      <c r="L6"/>
      <c r="M6"/>
      <c r="N6"/>
    </row>
    <row r="7" spans="1:14" x14ac:dyDescent="0.3">
      <c r="A7" s="14">
        <v>2017</v>
      </c>
      <c r="B7" s="19">
        <v>315.93346044645983</v>
      </c>
      <c r="C7" s="19">
        <v>330.42435559599664</v>
      </c>
      <c r="D7" s="19">
        <v>646.35781604245653</v>
      </c>
      <c r="E7" s="18">
        <v>73.730430165112253</v>
      </c>
      <c r="F7"/>
      <c r="G7"/>
      <c r="H7"/>
      <c r="I7"/>
      <c r="J7"/>
      <c r="K7"/>
      <c r="L7"/>
      <c r="M7"/>
      <c r="N7"/>
    </row>
    <row r="8" spans="1:14" x14ac:dyDescent="0.3">
      <c r="A8" s="14">
        <v>2018</v>
      </c>
      <c r="B8" s="19">
        <v>301.19793486485196</v>
      </c>
      <c r="C8" s="19">
        <v>361.28900884989446</v>
      </c>
      <c r="D8" s="19">
        <v>662.48694371474642</v>
      </c>
      <c r="E8" s="18">
        <v>73.685408039883967</v>
      </c>
      <c r="F8"/>
      <c r="G8"/>
      <c r="H8"/>
      <c r="I8"/>
      <c r="J8"/>
      <c r="K8"/>
      <c r="L8"/>
      <c r="M8"/>
      <c r="N8"/>
    </row>
    <row r="9" spans="1:14" x14ac:dyDescent="0.3">
      <c r="A9" s="14">
        <v>2019</v>
      </c>
      <c r="B9" s="19">
        <v>306.19827337100054</v>
      </c>
      <c r="C9" s="19">
        <v>385.79192737878913</v>
      </c>
      <c r="D9" s="19">
        <v>691.99020074978966</v>
      </c>
      <c r="E9" s="18">
        <v>76.174625694927599</v>
      </c>
      <c r="F9" s="2"/>
      <c r="G9" s="4"/>
      <c r="H9" s="4"/>
      <c r="I9" s="4"/>
      <c r="J9" s="4"/>
      <c r="L9" s="4"/>
    </row>
    <row r="10" spans="1:14" x14ac:dyDescent="0.3">
      <c r="A10" s="14">
        <v>2020</v>
      </c>
      <c r="B10" s="19">
        <v>309.27675035676594</v>
      </c>
      <c r="C10" s="19">
        <v>411.82570955790339</v>
      </c>
      <c r="D10" s="19">
        <v>721.10245991466934</v>
      </c>
      <c r="E10" s="18">
        <v>78.300090169339072</v>
      </c>
      <c r="F10" s="2"/>
      <c r="G10" s="4"/>
      <c r="H10" s="4"/>
      <c r="I10" s="4"/>
      <c r="J10" s="4"/>
      <c r="L10" s="4"/>
    </row>
    <row r="11" spans="1:14" x14ac:dyDescent="0.3">
      <c r="A11" s="14">
        <v>2021</v>
      </c>
      <c r="B11" s="19">
        <v>312.49484195776949</v>
      </c>
      <c r="C11" s="19">
        <v>428.33535794732546</v>
      </c>
      <c r="D11" s="19">
        <v>740.83019990509501</v>
      </c>
      <c r="E11" s="18">
        <v>79.346804378016756</v>
      </c>
      <c r="F11" s="2"/>
      <c r="G11" s="4"/>
      <c r="H11" s="4"/>
      <c r="I11" s="4"/>
      <c r="J11" s="4"/>
      <c r="L11" s="4"/>
    </row>
    <row r="12" spans="1:14" x14ac:dyDescent="0.3">
      <c r="A12" s="14">
        <v>2022</v>
      </c>
      <c r="B12" s="19">
        <v>315.61497506788538</v>
      </c>
      <c r="C12" s="19">
        <v>444.12670877598055</v>
      </c>
      <c r="D12" s="19">
        <v>759.74168384386599</v>
      </c>
      <c r="E12" s="18">
        <v>80.53299399391004</v>
      </c>
      <c r="F12" s="2"/>
      <c r="G12" s="4"/>
      <c r="H12" s="4"/>
      <c r="I12" s="2"/>
      <c r="J12" s="4"/>
      <c r="L12" s="4"/>
    </row>
    <row r="13" spans="1:14" x14ac:dyDescent="0.3">
      <c r="A13" s="14">
        <v>2023</v>
      </c>
      <c r="B13" s="19">
        <v>318.09841163499419</v>
      </c>
      <c r="C13" s="19">
        <v>457.72872457569275</v>
      </c>
      <c r="D13" s="19">
        <v>775.82713621068694</v>
      </c>
      <c r="E13" s="18">
        <v>81.49417123249421</v>
      </c>
      <c r="F13" s="2"/>
      <c r="G13" s="4"/>
      <c r="H13" s="4"/>
      <c r="I13" s="2"/>
      <c r="J13" s="4"/>
      <c r="L13" s="4"/>
    </row>
    <row r="14" spans="1:14" x14ac:dyDescent="0.3">
      <c r="A14" s="14">
        <v>2024</v>
      </c>
      <c r="B14" s="19">
        <v>320.50732527656095</v>
      </c>
      <c r="C14" s="19">
        <v>467.19971555180103</v>
      </c>
      <c r="D14" s="19">
        <v>787.70704082836198</v>
      </c>
      <c r="E14" s="18">
        <v>82.132487992219069</v>
      </c>
      <c r="F14" s="3"/>
      <c r="G14" s="4"/>
      <c r="H14" s="4"/>
      <c r="I14" s="2"/>
      <c r="J14" s="2"/>
      <c r="L14" s="4"/>
    </row>
    <row r="15" spans="1:14" x14ac:dyDescent="0.3">
      <c r="A15" s="14">
        <v>2025</v>
      </c>
      <c r="B15" s="19">
        <v>322.85571294241106</v>
      </c>
      <c r="C15" s="19">
        <v>477.5574738310529</v>
      </c>
      <c r="D15" s="19">
        <v>800.41318677346396</v>
      </c>
      <c r="E15" s="18">
        <v>82.691983594291656</v>
      </c>
      <c r="F15" s="3"/>
      <c r="G15" s="4"/>
      <c r="H15" s="4"/>
      <c r="I15" s="2"/>
      <c r="J15" s="2"/>
      <c r="L15" s="4"/>
    </row>
    <row r="16" spans="1:14" x14ac:dyDescent="0.3">
      <c r="A16" s="14">
        <v>2026</v>
      </c>
      <c r="B16" s="19">
        <v>325.22489209115753</v>
      </c>
      <c r="C16" s="19">
        <v>492.47469917377327</v>
      </c>
      <c r="D16" s="19">
        <v>817.69959126493086</v>
      </c>
      <c r="E16" s="18">
        <v>83.514471974977965</v>
      </c>
      <c r="F16" s="3"/>
      <c r="G16" s="4"/>
      <c r="H16" s="4"/>
      <c r="I16" s="2"/>
      <c r="J16" s="2"/>
      <c r="L16" s="4"/>
    </row>
    <row r="17" spans="1:12" x14ac:dyDescent="0.3">
      <c r="A17" s="2"/>
      <c r="C17" s="2"/>
      <c r="D17" s="2"/>
      <c r="E17" s="3"/>
      <c r="F17" s="3"/>
      <c r="G17" s="4"/>
      <c r="H17" s="4"/>
      <c r="I17" s="2"/>
      <c r="J17" s="2"/>
      <c r="L17" s="4"/>
    </row>
    <row r="18" spans="1:12" x14ac:dyDescent="0.3">
      <c r="A18" s="2"/>
      <c r="C18" s="2"/>
      <c r="D18" s="2"/>
      <c r="E18" s="3"/>
      <c r="F18" s="3"/>
      <c r="G18" s="4"/>
      <c r="H18" s="4"/>
      <c r="I18" s="2"/>
      <c r="J18" s="2"/>
      <c r="L18" s="4"/>
    </row>
    <row r="19" spans="1:12" x14ac:dyDescent="0.3">
      <c r="A19" s="2"/>
      <c r="C19" s="2"/>
      <c r="D19" s="2"/>
      <c r="E19" s="3"/>
      <c r="F19" s="3"/>
      <c r="G19" s="4"/>
      <c r="H19" s="4"/>
      <c r="I19" s="2"/>
      <c r="J19" s="2"/>
      <c r="L19" s="4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Normal="100" workbookViewId="0"/>
  </sheetViews>
  <sheetFormatPr defaultRowHeight="14.4" x14ac:dyDescent="0.3"/>
  <cols>
    <col min="1" max="1" width="11.6640625" customWidth="1"/>
    <col min="2" max="2" width="14.33203125" customWidth="1"/>
    <col min="3" max="3" width="15.77734375" bestFit="1" customWidth="1"/>
    <col min="4" max="4" width="10.44140625" bestFit="1" customWidth="1"/>
    <col min="5" max="5" width="34.6640625" bestFit="1" customWidth="1"/>
    <col min="6" max="12" width="7" customWidth="1"/>
  </cols>
  <sheetData>
    <row r="1" spans="1:12" x14ac:dyDescent="0.3">
      <c r="A1" s="13" t="s">
        <v>38</v>
      </c>
      <c r="B1" s="13" t="s">
        <v>39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3">
      <c r="B4" s="22" t="s">
        <v>36</v>
      </c>
      <c r="C4" s="22"/>
      <c r="D4" s="22"/>
      <c r="E4" s="10" t="s">
        <v>40</v>
      </c>
    </row>
    <row r="5" spans="1:12" x14ac:dyDescent="0.3">
      <c r="A5" s="10" t="s">
        <v>31</v>
      </c>
      <c r="B5" s="7" t="s">
        <v>11</v>
      </c>
      <c r="C5" s="7" t="s">
        <v>10</v>
      </c>
      <c r="D5" s="7" t="s">
        <v>9</v>
      </c>
      <c r="E5" s="7" t="s">
        <v>8</v>
      </c>
    </row>
    <row r="6" spans="1:12" x14ac:dyDescent="0.3">
      <c r="A6" s="14">
        <v>2016</v>
      </c>
      <c r="B6" s="18">
        <v>38.886130000000001</v>
      </c>
      <c r="C6" s="18">
        <v>9.9531980000000004</v>
      </c>
      <c r="D6" s="18">
        <v>28.932932000000001</v>
      </c>
      <c r="E6" s="20">
        <v>0.44702014708608862</v>
      </c>
    </row>
    <row r="7" spans="1:12" x14ac:dyDescent="0.3">
      <c r="A7" s="14">
        <v>2017</v>
      </c>
      <c r="B7" s="18">
        <v>38.886130000000001</v>
      </c>
      <c r="C7" s="18">
        <v>11.215954006215799</v>
      </c>
      <c r="D7" s="18">
        <v>27.670175993784202</v>
      </c>
      <c r="E7" s="20">
        <v>0.44362334716217644</v>
      </c>
    </row>
    <row r="8" spans="1:12" x14ac:dyDescent="0.3">
      <c r="A8" s="14">
        <v>2018</v>
      </c>
      <c r="B8" s="18">
        <v>38.612415618125908</v>
      </c>
      <c r="C8" s="18">
        <v>11.571169531589918</v>
      </c>
      <c r="D8" s="18">
        <v>27.041246086535992</v>
      </c>
      <c r="E8" s="20">
        <v>0.42399999999999999</v>
      </c>
    </row>
    <row r="9" spans="1:12" x14ac:dyDescent="0.3">
      <c r="A9" s="14">
        <v>2019</v>
      </c>
      <c r="B9" s="18">
        <v>39.5</v>
      </c>
      <c r="C9" s="18">
        <v>11.840042049499861</v>
      </c>
      <c r="D9" s="18">
        <v>27.659957950500139</v>
      </c>
      <c r="E9" s="20">
        <v>0.42436521315549319</v>
      </c>
    </row>
    <row r="10" spans="1:12" x14ac:dyDescent="0.3">
      <c r="A10" s="14">
        <v>2020</v>
      </c>
      <c r="B10" s="18">
        <v>40.196923940944075</v>
      </c>
      <c r="C10" s="18">
        <v>11.917960648771531</v>
      </c>
      <c r="D10" s="18">
        <v>28.278963292172545</v>
      </c>
      <c r="E10" s="20">
        <v>0.4247304263109864</v>
      </c>
    </row>
    <row r="11" spans="1:12" x14ac:dyDescent="0.3">
      <c r="A11" s="14">
        <v>2021</v>
      </c>
      <c r="B11" s="18">
        <v>40.865563859531662</v>
      </c>
      <c r="C11" s="18">
        <v>11.992742338223493</v>
      </c>
      <c r="D11" s="18">
        <v>28.872821521308168</v>
      </c>
      <c r="E11" s="20">
        <v>0.42473042631098645</v>
      </c>
    </row>
    <row r="12" spans="1:12" x14ac:dyDescent="0.3">
      <c r="A12" s="14">
        <v>2022</v>
      </c>
      <c r="B12" s="18">
        <v>41.529101480350732</v>
      </c>
      <c r="C12" s="18">
        <v>12.064387117855746</v>
      </c>
      <c r="D12" s="18">
        <v>29.464714362494984</v>
      </c>
      <c r="E12" s="20">
        <v>0.4247304263109864</v>
      </c>
    </row>
    <row r="13" spans="1:12" x14ac:dyDescent="0.3">
      <c r="A13" s="14">
        <v>2023</v>
      </c>
      <c r="B13" s="18">
        <v>42.113967610153544</v>
      </c>
      <c r="C13" s="18">
        <v>12.059958960408657</v>
      </c>
      <c r="D13" s="18">
        <v>30.054008649744883</v>
      </c>
      <c r="E13" s="20">
        <v>0.4247304263109864</v>
      </c>
    </row>
    <row r="14" spans="1:12" x14ac:dyDescent="0.3">
      <c r="A14" s="14">
        <v>2024</v>
      </c>
      <c r="B14" s="18">
        <v>42.692055233114452</v>
      </c>
      <c r="C14" s="18">
        <v>12.051993414699544</v>
      </c>
      <c r="D14" s="18">
        <v>30.64006181841491</v>
      </c>
      <c r="E14" s="20">
        <v>0.42473042631098634</v>
      </c>
    </row>
    <row r="15" spans="1:12" x14ac:dyDescent="0.3">
      <c r="A15" s="14">
        <v>2025</v>
      </c>
      <c r="B15" s="18">
        <v>43.262665103009148</v>
      </c>
      <c r="C15" s="18">
        <v>12.040442110044353</v>
      </c>
      <c r="D15" s="18">
        <v>31.222222992964795</v>
      </c>
      <c r="E15" s="20">
        <v>0.4247304263109864</v>
      </c>
    </row>
    <row r="16" spans="1:12" x14ac:dyDescent="0.3">
      <c r="A16" s="14">
        <v>2026</v>
      </c>
      <c r="B16" s="18">
        <v>43.840867867959695</v>
      </c>
      <c r="C16" s="18">
        <v>12.025422638128562</v>
      </c>
      <c r="D16" s="18">
        <v>31.815445229831131</v>
      </c>
      <c r="E16" s="20">
        <v>0.42473042631098645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/>
  </sheetViews>
  <sheetFormatPr defaultColWidth="9.109375" defaultRowHeight="14.4" x14ac:dyDescent="0.3"/>
  <cols>
    <col min="1" max="1" width="11.77734375" style="5" customWidth="1"/>
    <col min="2" max="2" width="15.88671875" style="5" customWidth="1"/>
    <col min="3" max="3" width="16.21875" style="5" bestFit="1" customWidth="1"/>
    <col min="4" max="4" width="11.88671875" style="5" customWidth="1"/>
    <col min="5" max="5" width="11.21875" style="5" customWidth="1"/>
    <col min="6" max="6" width="9.5546875" style="5" customWidth="1"/>
    <col min="7" max="16384" width="9.109375" style="5"/>
  </cols>
  <sheetData>
    <row r="1" spans="1:8" x14ac:dyDescent="0.3">
      <c r="A1" s="13" t="s">
        <v>41</v>
      </c>
      <c r="B1" s="13" t="s">
        <v>42</v>
      </c>
      <c r="C1" s="13"/>
      <c r="D1" s="13"/>
      <c r="E1" s="13"/>
      <c r="F1" s="13"/>
      <c r="G1"/>
      <c r="H1"/>
    </row>
    <row r="2" spans="1:8" x14ac:dyDescent="0.3">
      <c r="A2"/>
      <c r="B2"/>
      <c r="C2"/>
      <c r="D2"/>
      <c r="E2"/>
      <c r="F2"/>
      <c r="G2"/>
      <c r="H2"/>
    </row>
    <row r="3" spans="1:8" x14ac:dyDescent="0.3">
      <c r="A3"/>
      <c r="B3"/>
      <c r="C3"/>
      <c r="D3"/>
      <c r="E3"/>
      <c r="F3"/>
      <c r="G3"/>
      <c r="H3"/>
    </row>
    <row r="4" spans="1:8" ht="15" customHeight="1" x14ac:dyDescent="0.3">
      <c r="A4"/>
      <c r="B4" s="22" t="s">
        <v>43</v>
      </c>
      <c r="C4" s="22"/>
      <c r="D4" s="22"/>
      <c r="E4" s="22"/>
      <c r="F4"/>
      <c r="G4"/>
      <c r="H4"/>
    </row>
    <row r="5" spans="1:8" x14ac:dyDescent="0.3">
      <c r="A5" s="10" t="s">
        <v>31</v>
      </c>
      <c r="B5" s="7" t="s">
        <v>15</v>
      </c>
      <c r="C5" s="7" t="s">
        <v>14</v>
      </c>
      <c r="D5" s="7" t="s">
        <v>13</v>
      </c>
      <c r="E5" s="7" t="s">
        <v>12</v>
      </c>
      <c r="F5"/>
      <c r="G5"/>
      <c r="H5"/>
    </row>
    <row r="6" spans="1:8" x14ac:dyDescent="0.3">
      <c r="A6" s="14">
        <v>2016</v>
      </c>
      <c r="B6" s="9">
        <v>11.177886000000001</v>
      </c>
      <c r="C6" s="9">
        <v>0.834625544</v>
      </c>
      <c r="D6" s="9">
        <v>17.095650000000003</v>
      </c>
      <c r="E6" s="9">
        <v>29.108161544000001</v>
      </c>
      <c r="F6" s="6"/>
    </row>
    <row r="7" spans="1:8" x14ac:dyDescent="0.3">
      <c r="A7" s="14">
        <v>2017</v>
      </c>
      <c r="B7" s="9">
        <v>10.938769005663614</v>
      </c>
      <c r="C7" s="9">
        <v>1.8</v>
      </c>
      <c r="D7" s="9">
        <v>15.165117172139782</v>
      </c>
      <c r="E7" s="9">
        <v>27.903886177803397</v>
      </c>
      <c r="F7" s="6"/>
    </row>
    <row r="8" spans="1:8" x14ac:dyDescent="0.3">
      <c r="A8" s="14">
        <v>2018</v>
      </c>
      <c r="B8" s="9">
        <v>11.809288839556821</v>
      </c>
      <c r="C8" s="9">
        <v>0.79937028578602864</v>
      </c>
      <c r="D8" s="9">
        <v>17.545412076082822</v>
      </c>
      <c r="E8" s="9">
        <v>30.154071201425673</v>
      </c>
      <c r="F8" s="6"/>
    </row>
    <row r="9" spans="1:8" x14ac:dyDescent="0.3">
      <c r="A9" s="14">
        <v>2019</v>
      </c>
      <c r="B9" s="9">
        <v>11.647194809579393</v>
      </c>
      <c r="C9" s="9">
        <v>0.59971399273002579</v>
      </c>
      <c r="D9" s="9">
        <v>20.074104786683051</v>
      </c>
      <c r="E9" s="9">
        <v>32.321013588992471</v>
      </c>
      <c r="F9" s="6"/>
    </row>
    <row r="10" spans="1:8" x14ac:dyDescent="0.3">
      <c r="A10" s="14">
        <v>2020</v>
      </c>
      <c r="B10" s="9">
        <v>11.353136356325386</v>
      </c>
      <c r="C10" s="9">
        <v>0.50226529474309944</v>
      </c>
      <c r="D10" s="9">
        <v>22.734709504883703</v>
      </c>
      <c r="E10" s="9">
        <v>34.590111155952187</v>
      </c>
      <c r="F10" s="6"/>
    </row>
    <row r="11" spans="1:8" x14ac:dyDescent="0.3">
      <c r="A11" s="14">
        <v>2021</v>
      </c>
      <c r="B11" s="9">
        <v>11.207946808567669</v>
      </c>
      <c r="C11" s="9">
        <v>0.34332161169924674</v>
      </c>
      <c r="D11" s="9">
        <v>24.48840236146507</v>
      </c>
      <c r="E11" s="9">
        <v>36.039670781731985</v>
      </c>
      <c r="F11" s="6"/>
    </row>
    <row r="12" spans="1:8" x14ac:dyDescent="0.3">
      <c r="A12" s="14">
        <v>2022</v>
      </c>
      <c r="B12" s="9">
        <v>11.084776066446722</v>
      </c>
      <c r="C12" s="9">
        <v>0.34931136586825423</v>
      </c>
      <c r="D12" s="9">
        <v>26.195004428395062</v>
      </c>
      <c r="E12" s="9">
        <v>37.629091860710041</v>
      </c>
      <c r="F12" s="6"/>
    </row>
    <row r="13" spans="1:8" x14ac:dyDescent="0.3">
      <c r="A13" s="14">
        <v>2023</v>
      </c>
      <c r="B13" s="9">
        <v>10.908314745346672</v>
      </c>
      <c r="C13" s="9">
        <v>0.4693432930276113</v>
      </c>
      <c r="D13" s="9">
        <v>27.820289792828312</v>
      </c>
      <c r="E13" s="9">
        <v>39.197947831202598</v>
      </c>
      <c r="F13" s="6"/>
    </row>
    <row r="14" spans="1:8" x14ac:dyDescent="0.3">
      <c r="A14" s="14">
        <v>2024</v>
      </c>
      <c r="B14" s="9">
        <v>10.859198959553215</v>
      </c>
      <c r="C14" s="9">
        <v>0.67345570127788745</v>
      </c>
      <c r="D14" s="9">
        <v>28.940242396215751</v>
      </c>
      <c r="E14" s="9">
        <v>40.47289705704685</v>
      </c>
    </row>
    <row r="15" spans="1:8" x14ac:dyDescent="0.3">
      <c r="A15" s="14">
        <v>2025</v>
      </c>
      <c r="B15" s="9">
        <v>10.963242058206365</v>
      </c>
      <c r="C15" s="9">
        <v>0.84402725806942047</v>
      </c>
      <c r="D15" s="9">
        <v>30.006926495981684</v>
      </c>
      <c r="E15" s="9">
        <v>41.814195812257474</v>
      </c>
    </row>
    <row r="16" spans="1:8" x14ac:dyDescent="0.3">
      <c r="A16" s="14">
        <v>2026</v>
      </c>
      <c r="B16" s="9">
        <v>11.383034199000233</v>
      </c>
      <c r="C16" s="9">
        <v>0.79383335165465629</v>
      </c>
      <c r="D16" s="9">
        <v>31.179738725496467</v>
      </c>
      <c r="E16" s="9">
        <v>43.356606276151361</v>
      </c>
    </row>
  </sheetData>
  <mergeCells count="1">
    <mergeCell ref="B4:E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/>
  </sheetViews>
  <sheetFormatPr defaultRowHeight="14.4" x14ac:dyDescent="0.3"/>
  <cols>
    <col min="1" max="1" width="11.77734375" style="7" customWidth="1"/>
    <col min="2" max="2" width="13.21875" customWidth="1"/>
    <col min="3" max="3" width="12.33203125" customWidth="1"/>
    <col min="4" max="4" width="16.6640625" bestFit="1" customWidth="1"/>
    <col min="5" max="5" width="19.44140625" bestFit="1" customWidth="1"/>
    <col min="6" max="6" width="16.33203125" bestFit="1" customWidth="1"/>
    <col min="7" max="7" width="13.88671875" bestFit="1" customWidth="1"/>
    <col min="8" max="12" width="10.5546875" bestFit="1" customWidth="1"/>
  </cols>
  <sheetData>
    <row r="1" spans="1:9" x14ac:dyDescent="0.3">
      <c r="A1" s="7" t="s">
        <v>44</v>
      </c>
      <c r="B1" s="7" t="s">
        <v>45</v>
      </c>
    </row>
    <row r="4" spans="1:9" x14ac:dyDescent="0.3">
      <c r="A4"/>
      <c r="B4" s="22" t="s">
        <v>43</v>
      </c>
      <c r="C4" s="22"/>
      <c r="D4" s="22"/>
      <c r="E4" s="22"/>
      <c r="F4" s="13"/>
      <c r="G4" s="13"/>
    </row>
    <row r="5" spans="1:9" x14ac:dyDescent="0.3">
      <c r="A5" s="10" t="s">
        <v>31</v>
      </c>
      <c r="B5" s="7" t="s">
        <v>18</v>
      </c>
      <c r="C5" s="7" t="s">
        <v>9</v>
      </c>
      <c r="D5" s="7" t="s">
        <v>17</v>
      </c>
      <c r="E5" s="7" t="s">
        <v>16</v>
      </c>
      <c r="F5" s="7"/>
      <c r="G5" s="7"/>
    </row>
    <row r="6" spans="1:9" x14ac:dyDescent="0.3">
      <c r="A6" s="14">
        <v>2016</v>
      </c>
      <c r="B6" s="9">
        <v>0.86099999999999999</v>
      </c>
      <c r="C6" s="9">
        <v>1.7890583760000001</v>
      </c>
      <c r="D6" s="9">
        <v>27.209137107059998</v>
      </c>
      <c r="E6" s="9">
        <v>29.859195483060002</v>
      </c>
      <c r="F6" s="9"/>
      <c r="G6" s="17"/>
      <c r="I6" s="9"/>
    </row>
    <row r="7" spans="1:9" x14ac:dyDescent="0.3">
      <c r="A7" s="14">
        <v>2017</v>
      </c>
      <c r="B7" s="9">
        <v>0.9</v>
      </c>
      <c r="C7" s="9">
        <v>1.3</v>
      </c>
      <c r="D7" s="9">
        <v>25.703886177803398</v>
      </c>
      <c r="E7" s="9">
        <v>27.903886177803397</v>
      </c>
      <c r="F7" s="9"/>
      <c r="G7" s="17"/>
    </row>
    <row r="8" spans="1:9" x14ac:dyDescent="0.3">
      <c r="A8" s="14">
        <v>2018</v>
      </c>
      <c r="B8" s="9">
        <v>1.1870487378233343</v>
      </c>
      <c r="C8" s="9">
        <v>1.6333333333333331</v>
      </c>
      <c r="D8" s="9">
        <v>27.333689130269004</v>
      </c>
      <c r="E8" s="9">
        <v>30.154071201425673</v>
      </c>
      <c r="F8" s="9"/>
      <c r="G8" s="17"/>
    </row>
    <row r="9" spans="1:9" x14ac:dyDescent="0.3">
      <c r="A9" s="14">
        <v>2019</v>
      </c>
      <c r="B9" s="9">
        <v>1.2010064729536263</v>
      </c>
      <c r="C9" s="9">
        <v>1.9666666666666659</v>
      </c>
      <c r="D9" s="9">
        <v>29.153340449372177</v>
      </c>
      <c r="E9" s="9">
        <v>32.321013588992471</v>
      </c>
      <c r="F9" s="9"/>
      <c r="G9" s="17"/>
    </row>
    <row r="10" spans="1:9" x14ac:dyDescent="0.3">
      <c r="A10" s="14">
        <v>2020</v>
      </c>
      <c r="B10" s="9">
        <v>1.2257201252387893</v>
      </c>
      <c r="C10" s="9">
        <v>2.2000000000000002</v>
      </c>
      <c r="D10" s="9">
        <v>31.1643910307134</v>
      </c>
      <c r="E10" s="9">
        <v>34.590111155952187</v>
      </c>
      <c r="F10" s="9"/>
      <c r="G10" s="17"/>
    </row>
    <row r="11" spans="1:9" x14ac:dyDescent="0.3">
      <c r="A11" s="14">
        <v>2021</v>
      </c>
      <c r="B11" s="9">
        <v>1.2541400311666511</v>
      </c>
      <c r="C11" s="9">
        <v>2.2666666666666671</v>
      </c>
      <c r="D11" s="9">
        <v>32.518864083898663</v>
      </c>
      <c r="E11" s="9">
        <v>36.039670781731985</v>
      </c>
      <c r="F11" s="9"/>
      <c r="G11" s="17"/>
    </row>
    <row r="12" spans="1:9" x14ac:dyDescent="0.3">
      <c r="A12" s="14">
        <v>2022</v>
      </c>
      <c r="B12" s="9">
        <v>1.2766546462974175</v>
      </c>
      <c r="C12" s="9">
        <v>2.3333333333333335</v>
      </c>
      <c r="D12" s="9">
        <v>34.019103881079289</v>
      </c>
      <c r="E12" s="9">
        <v>37.629091860710041</v>
      </c>
      <c r="F12" s="9"/>
      <c r="G12" s="17"/>
    </row>
    <row r="13" spans="1:9" x14ac:dyDescent="0.3">
      <c r="A13" s="14">
        <v>2023</v>
      </c>
      <c r="B13" s="9">
        <v>1.2962139249501721</v>
      </c>
      <c r="C13" s="9">
        <v>2.4000000000000004</v>
      </c>
      <c r="D13" s="9">
        <v>35.501733906252426</v>
      </c>
      <c r="E13" s="9">
        <v>39.197947831202598</v>
      </c>
      <c r="F13" s="9"/>
      <c r="G13" s="17"/>
    </row>
    <row r="14" spans="1:9" x14ac:dyDescent="0.3">
      <c r="A14" s="14">
        <v>2024</v>
      </c>
      <c r="B14" s="9">
        <v>1.313260135270546</v>
      </c>
      <c r="C14" s="9">
        <v>2.4666666666666668</v>
      </c>
      <c r="D14" s="9">
        <v>36.692970255109643</v>
      </c>
      <c r="E14" s="9">
        <v>40.47289705704685</v>
      </c>
      <c r="F14" s="9"/>
      <c r="G14" s="17"/>
    </row>
    <row r="15" spans="1:9" x14ac:dyDescent="0.3">
      <c r="A15" s="14">
        <v>2025</v>
      </c>
      <c r="B15" s="9">
        <v>1.3306747327374422</v>
      </c>
      <c r="C15" s="9">
        <v>2.5333333333333337</v>
      </c>
      <c r="D15" s="9">
        <v>37.9501877461867</v>
      </c>
      <c r="E15" s="9">
        <v>41.814195812257474</v>
      </c>
      <c r="F15" s="9"/>
      <c r="G15" s="17"/>
    </row>
    <row r="16" spans="1:9" x14ac:dyDescent="0.3">
      <c r="A16" s="14">
        <v>2026</v>
      </c>
      <c r="B16" s="9">
        <v>1.3512055494511639</v>
      </c>
      <c r="C16" s="9">
        <v>2.6000000000000005</v>
      </c>
      <c r="D16" s="9">
        <v>39.405400726700194</v>
      </c>
      <c r="E16" s="9">
        <v>43.356606276151361</v>
      </c>
      <c r="F16" s="9"/>
      <c r="G16" s="17"/>
    </row>
  </sheetData>
  <mergeCells count="1">
    <mergeCell ref="B4:E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workbookViewId="0"/>
  </sheetViews>
  <sheetFormatPr defaultRowHeight="14.4" x14ac:dyDescent="0.3"/>
  <cols>
    <col min="1" max="1" width="10.77734375" customWidth="1"/>
    <col min="2" max="2" width="25.33203125" customWidth="1"/>
    <col min="3" max="3" width="21" bestFit="1" customWidth="1"/>
    <col min="4" max="4" width="24.44140625" bestFit="1" customWidth="1"/>
    <col min="5" max="5" width="10.44140625" customWidth="1"/>
    <col min="6" max="6" width="13.44140625" customWidth="1"/>
    <col min="7" max="7" width="9.44140625" customWidth="1"/>
  </cols>
  <sheetData>
    <row r="1" spans="1:8" x14ac:dyDescent="0.3">
      <c r="A1" s="13" t="s">
        <v>46</v>
      </c>
      <c r="B1" s="13" t="s">
        <v>47</v>
      </c>
      <c r="C1" s="13"/>
      <c r="D1" s="13"/>
      <c r="E1" s="13"/>
      <c r="F1" s="13"/>
      <c r="G1" s="13"/>
      <c r="H1" s="13"/>
    </row>
    <row r="4" spans="1:8" x14ac:dyDescent="0.3">
      <c r="B4" s="22" t="s">
        <v>48</v>
      </c>
      <c r="C4" s="22"/>
      <c r="D4" s="22"/>
      <c r="E4" s="22"/>
      <c r="F4" s="22"/>
    </row>
    <row r="5" spans="1:8" x14ac:dyDescent="0.3">
      <c r="A5" s="10" t="s">
        <v>31</v>
      </c>
      <c r="B5" s="7" t="s">
        <v>23</v>
      </c>
      <c r="C5" s="7" t="s">
        <v>22</v>
      </c>
      <c r="D5" s="7" t="s">
        <v>21</v>
      </c>
      <c r="E5" s="7" t="s">
        <v>20</v>
      </c>
      <c r="F5" s="7" t="s">
        <v>19</v>
      </c>
    </row>
    <row r="6" spans="1:8" x14ac:dyDescent="0.3">
      <c r="A6" s="14">
        <v>2016</v>
      </c>
      <c r="B6" s="11">
        <v>734.59999999999991</v>
      </c>
      <c r="C6" s="11">
        <v>334.70130718954249</v>
      </c>
      <c r="D6" s="11">
        <v>204.5</v>
      </c>
      <c r="E6" s="11">
        <v>131.18925251141553</v>
      </c>
      <c r="F6" s="11">
        <v>856.99869281045756</v>
      </c>
    </row>
    <row r="7" spans="1:8" x14ac:dyDescent="0.3">
      <c r="A7" s="14">
        <v>2017</v>
      </c>
      <c r="B7" s="11">
        <v>734.59999999999991</v>
      </c>
      <c r="C7" s="11">
        <v>334.70130718954249</v>
      </c>
      <c r="D7" s="11">
        <v>204.5</v>
      </c>
      <c r="E7" s="11">
        <f>E6</f>
        <v>131.18925251141553</v>
      </c>
      <c r="F7" s="11">
        <v>856.99869281045756</v>
      </c>
    </row>
    <row r="8" spans="1:8" x14ac:dyDescent="0.3">
      <c r="A8" s="14">
        <v>2018</v>
      </c>
      <c r="B8" s="11">
        <v>734.59999999999991</v>
      </c>
      <c r="C8" s="11">
        <v>552.10130718954247</v>
      </c>
      <c r="D8" s="11">
        <v>204.5</v>
      </c>
      <c r="E8" s="11">
        <f>E7</f>
        <v>131.18925251141553</v>
      </c>
      <c r="F8" s="11">
        <v>886.1986928104576</v>
      </c>
    </row>
    <row r="9" spans="1:8" x14ac:dyDescent="0.3">
      <c r="A9" s="14">
        <v>2019</v>
      </c>
      <c r="B9" s="11">
        <v>734.59999999999991</v>
      </c>
      <c r="C9" s="11">
        <v>641.80130718954251</v>
      </c>
      <c r="D9" s="11">
        <v>204.5</v>
      </c>
      <c r="E9" s="11">
        <f>E8</f>
        <v>131.18925251141553</v>
      </c>
      <c r="F9" s="11">
        <v>918.1986928104576</v>
      </c>
    </row>
    <row r="10" spans="1:8" x14ac:dyDescent="0.3">
      <c r="A10" s="14">
        <v>2020</v>
      </c>
      <c r="B10" s="11">
        <v>734.59999999999991</v>
      </c>
      <c r="C10" s="11">
        <v>678.90130718954254</v>
      </c>
      <c r="D10" s="11">
        <v>204.5</v>
      </c>
      <c r="E10" s="11">
        <f>E9</f>
        <v>131.18925251141553</v>
      </c>
      <c r="F10" s="11">
        <v>918.1986928104576</v>
      </c>
    </row>
    <row r="11" spans="1:8" x14ac:dyDescent="0.3">
      <c r="A11" s="14">
        <v>2021</v>
      </c>
      <c r="B11" s="11">
        <v>734.59999999999991</v>
      </c>
      <c r="C11" s="11">
        <v>718.90130718954254</v>
      </c>
      <c r="D11" s="11">
        <v>204.5</v>
      </c>
      <c r="E11" s="11">
        <f>E10</f>
        <v>131.18925251141553</v>
      </c>
      <c r="F11" s="11">
        <v>947.39869281045765</v>
      </c>
    </row>
  </sheetData>
  <mergeCells count="1">
    <mergeCell ref="B4:F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/>
  </sheetViews>
  <sheetFormatPr defaultRowHeight="14.4" x14ac:dyDescent="0.3"/>
  <cols>
    <col min="1" max="1" width="11.44140625" customWidth="1"/>
    <col min="2" max="2" width="23.33203125" customWidth="1"/>
    <col min="3" max="3" width="15.77734375" bestFit="1" customWidth="1"/>
    <col min="4" max="4" width="23.77734375" bestFit="1" customWidth="1"/>
    <col min="5" max="6" width="7.33203125" customWidth="1"/>
  </cols>
  <sheetData>
    <row r="1" spans="1:6" x14ac:dyDescent="0.3">
      <c r="A1" s="13" t="s">
        <v>49</v>
      </c>
      <c r="B1" s="13" t="s">
        <v>50</v>
      </c>
      <c r="C1" s="13"/>
      <c r="D1" s="13"/>
      <c r="E1" s="13"/>
      <c r="F1" s="13"/>
    </row>
    <row r="4" spans="1:6" x14ac:dyDescent="0.3">
      <c r="B4" s="22" t="s">
        <v>51</v>
      </c>
      <c r="C4" s="22"/>
      <c r="D4" s="22"/>
      <c r="E4" s="22"/>
    </row>
    <row r="5" spans="1:6" x14ac:dyDescent="0.3">
      <c r="A5" s="10" t="s">
        <v>31</v>
      </c>
      <c r="B5" s="7" t="s">
        <v>26</v>
      </c>
      <c r="C5" s="7" t="s">
        <v>25</v>
      </c>
      <c r="D5" s="7" t="s">
        <v>24</v>
      </c>
    </row>
    <row r="6" spans="1:6" x14ac:dyDescent="0.3">
      <c r="A6" s="14">
        <v>2016</v>
      </c>
      <c r="B6" s="21">
        <v>2.836671422995265</v>
      </c>
      <c r="C6" s="21">
        <v>5.4916340038456211</v>
      </c>
      <c r="D6" s="21">
        <v>1.4049905597009582</v>
      </c>
    </row>
    <row r="7" spans="1:6" x14ac:dyDescent="0.3">
      <c r="A7" s="14">
        <v>2017</v>
      </c>
      <c r="B7" s="21">
        <v>2.8382014634501558</v>
      </c>
      <c r="C7" s="21">
        <v>5.4726257209089342</v>
      </c>
      <c r="D7" s="21">
        <v>1.4049905597009582</v>
      </c>
    </row>
    <row r="8" spans="1:6" x14ac:dyDescent="0.3">
      <c r="A8" s="14">
        <v>2018</v>
      </c>
      <c r="B8" s="21">
        <v>3.0082543733108702</v>
      </c>
      <c r="C8" s="21">
        <v>5.6545984598790522</v>
      </c>
      <c r="D8" s="21">
        <v>1.622390559700958</v>
      </c>
    </row>
    <row r="9" spans="1:6" x14ac:dyDescent="0.3">
      <c r="A9" s="14">
        <v>2019</v>
      </c>
      <c r="B9" s="21">
        <v>3.2534046713730866</v>
      </c>
      <c r="C9" s="21">
        <v>5.9102986906799133</v>
      </c>
      <c r="D9" s="21">
        <v>1.7120905597009579</v>
      </c>
    </row>
    <row r="10" spans="1:6" x14ac:dyDescent="0.3">
      <c r="A10" s="14">
        <v>2020</v>
      </c>
      <c r="B10" s="21">
        <v>3.4618155899411236</v>
      </c>
      <c r="C10" s="21">
        <v>6.1203738215615724</v>
      </c>
      <c r="D10" s="21">
        <v>1.7491905597009578</v>
      </c>
    </row>
    <row r="11" spans="1:6" x14ac:dyDescent="0.3">
      <c r="A11" s="14">
        <v>2021</v>
      </c>
      <c r="B11" s="21">
        <v>3.594596237444283</v>
      </c>
      <c r="C11" s="21">
        <v>6.25062046639081</v>
      </c>
      <c r="D11" s="21">
        <v>1.7891905597009579</v>
      </c>
    </row>
    <row r="12" spans="1:6" x14ac:dyDescent="0.3">
      <c r="A12" s="14">
        <v>2022</v>
      </c>
      <c r="B12" s="21">
        <v>3.7174811133157548</v>
      </c>
      <c r="C12" s="21">
        <v>6.3691433725553797</v>
      </c>
      <c r="D12" s="21">
        <v>1.7891905597009579</v>
      </c>
    </row>
    <row r="13" spans="1:6" x14ac:dyDescent="0.3">
      <c r="A13" s="14">
        <v>2023</v>
      </c>
      <c r="B13" s="21">
        <v>3.8273449854053769</v>
      </c>
      <c r="C13" s="21">
        <v>6.473521861049532</v>
      </c>
      <c r="D13" s="21">
        <v>1.7891905597009579</v>
      </c>
    </row>
    <row r="14" spans="1:6" x14ac:dyDescent="0.3">
      <c r="A14" s="14">
        <v>2024</v>
      </c>
      <c r="B14" s="21">
        <v>3.9088303705279461</v>
      </c>
      <c r="C14" s="21">
        <v>6.5499955552645845</v>
      </c>
      <c r="D14" s="21">
        <v>1.7891905597009579</v>
      </c>
    </row>
    <row r="15" spans="1:6" x14ac:dyDescent="0.3">
      <c r="A15" s="14">
        <v>2025</v>
      </c>
      <c r="B15" s="21">
        <v>3.9940203853323824</v>
      </c>
      <c r="C15" s="21">
        <v>6.6292274103013602</v>
      </c>
      <c r="D15" s="21">
        <v>1.7891905597009579</v>
      </c>
    </row>
    <row r="16" spans="1:6" x14ac:dyDescent="0.3">
      <c r="A16" s="14">
        <v>2026</v>
      </c>
      <c r="B16" s="21">
        <v>4.0946381291162579</v>
      </c>
      <c r="C16" s="21">
        <v>6.7219201608653005</v>
      </c>
      <c r="D16" s="21">
        <v>1.7891905597009579</v>
      </c>
    </row>
  </sheetData>
  <mergeCells count="1">
    <mergeCell ref="B4:E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/>
  </sheetViews>
  <sheetFormatPr defaultRowHeight="14.4" x14ac:dyDescent="0.3"/>
  <cols>
    <col min="1" max="1" width="11.33203125" style="7" customWidth="1"/>
    <col min="2" max="2" width="13.77734375" customWidth="1"/>
    <col min="3" max="6" width="6.6640625" customWidth="1"/>
  </cols>
  <sheetData>
    <row r="1" spans="1:6" x14ac:dyDescent="0.3">
      <c r="A1" s="13" t="s">
        <v>52</v>
      </c>
      <c r="B1" s="13" t="s">
        <v>54</v>
      </c>
      <c r="C1" s="13"/>
      <c r="D1" s="13"/>
      <c r="E1" s="13"/>
      <c r="F1" s="13"/>
    </row>
    <row r="2" spans="1:6" x14ac:dyDescent="0.3">
      <c r="A2" s="13"/>
      <c r="B2" s="13"/>
      <c r="C2" s="13"/>
      <c r="D2" s="13"/>
      <c r="E2" s="13"/>
      <c r="F2" s="13"/>
    </row>
    <row r="4" spans="1:6" x14ac:dyDescent="0.3">
      <c r="B4" s="12"/>
    </row>
    <row r="5" spans="1:6" x14ac:dyDescent="0.3">
      <c r="A5" s="10" t="s">
        <v>31</v>
      </c>
      <c r="B5" s="7" t="s">
        <v>43</v>
      </c>
    </row>
    <row r="6" spans="1:6" x14ac:dyDescent="0.3">
      <c r="A6" s="14">
        <v>2016</v>
      </c>
      <c r="B6" s="11">
        <v>3.8010000000000002</v>
      </c>
    </row>
    <row r="7" spans="1:6" x14ac:dyDescent="0.3">
      <c r="A7" s="14">
        <v>2017</v>
      </c>
      <c r="B7" s="11">
        <v>4.3578898874303853</v>
      </c>
    </row>
    <row r="8" spans="1:6" x14ac:dyDescent="0.3">
      <c r="A8" s="14">
        <v>2018</v>
      </c>
      <c r="B8" s="11">
        <v>5.5188550937209335</v>
      </c>
    </row>
    <row r="9" spans="1:6" x14ac:dyDescent="0.3">
      <c r="A9" s="14">
        <v>2019</v>
      </c>
      <c r="B9" s="11">
        <v>6.2399072619189679</v>
      </c>
    </row>
    <row r="10" spans="1:6" x14ac:dyDescent="0.3">
      <c r="A10" s="14">
        <v>2020</v>
      </c>
      <c r="B10" s="11">
        <v>6.4139575217309002</v>
      </c>
    </row>
    <row r="11" spans="1:6" x14ac:dyDescent="0.3">
      <c r="A11" s="14">
        <v>2021</v>
      </c>
      <c r="B11" s="11">
        <v>7.1673897622254721</v>
      </c>
    </row>
    <row r="12" spans="1:6" x14ac:dyDescent="0.3">
      <c r="A12" s="14">
        <v>2022</v>
      </c>
      <c r="B12" s="11">
        <v>7.3752331657777974</v>
      </c>
    </row>
    <row r="13" spans="1:6" x14ac:dyDescent="0.3">
      <c r="A13" s="14">
        <v>2023</v>
      </c>
      <c r="B13" s="11">
        <v>8.2137499611696327</v>
      </c>
    </row>
    <row r="14" spans="1:6" x14ac:dyDescent="0.3">
      <c r="A14" s="14">
        <v>2024</v>
      </c>
      <c r="B14" s="11">
        <v>9.158855882831185</v>
      </c>
    </row>
    <row r="15" spans="1:6" x14ac:dyDescent="0.3">
      <c r="A15" s="14">
        <v>2025</v>
      </c>
      <c r="B15" s="11">
        <v>10.0979913090758</v>
      </c>
    </row>
    <row r="16" spans="1:6" x14ac:dyDescent="0.3">
      <c r="A16" s="14">
        <v>2026</v>
      </c>
      <c r="B16" s="11">
        <v>10.368007998930752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>74</Topico>
    <Publicacao xmlns="e6ab3a8c-1b9d-4e48-929c-0169f452390a" xsi:nil="true"/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 xsi:nil="true"/>
  </documentManagement>
</p:properties>
</file>

<file path=customXml/itemProps1.xml><?xml version="1.0" encoding="utf-8"?>
<ds:datastoreItem xmlns:ds="http://schemas.openxmlformats.org/officeDocument/2006/customXml" ds:itemID="{8C1C905E-FE82-4D14-9A22-5927792F614E}"/>
</file>

<file path=customXml/itemProps2.xml><?xml version="1.0" encoding="utf-8"?>
<ds:datastoreItem xmlns:ds="http://schemas.openxmlformats.org/officeDocument/2006/customXml" ds:itemID="{71FA6CAC-582A-43C1-9193-6F6FA2022C7A}"/>
</file>

<file path=customXml/itemProps3.xml><?xml version="1.0" encoding="utf-8"?>
<ds:datastoreItem xmlns:ds="http://schemas.openxmlformats.org/officeDocument/2006/customXml" ds:itemID="{D62C655F-5A17-4789-9C6B-928ADE9272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Gráfico 77</vt:lpstr>
      <vt:lpstr>Gráfico 78</vt:lpstr>
      <vt:lpstr>Gráfico 79</vt:lpstr>
      <vt:lpstr>Gráfico 80</vt:lpstr>
      <vt:lpstr>Gráfico 81</vt:lpstr>
      <vt:lpstr>Gráfico 82</vt:lpstr>
      <vt:lpstr>Gráfico 83</vt:lpstr>
      <vt:lpstr>Gráfico 84</vt:lpstr>
      <vt:lpstr>'Gráfico 78'!_Ref476932071</vt:lpstr>
    </vt:vector>
  </TitlesOfParts>
  <Company>Empresa de Pesquisa Energética - EPE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Dados</dc:title>
  <dc:creator>Lucas Silveira Antoun Netto</dc:creator>
  <cp:lastModifiedBy>EPE</cp:lastModifiedBy>
  <dcterms:created xsi:type="dcterms:W3CDTF">2017-05-18T14:18:38Z</dcterms:created>
  <dcterms:modified xsi:type="dcterms:W3CDTF">2017-12-18T17:00:13Z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0x010100C605A40907E22A44A04B53D7345D6DBB</vt:lpwstr>
  </property>
  <property fmtid="{D5CDD505-2E9C-101B-9397-08002B2CF9AE}" pid="3" name="Tag">
    <vt:lpwstr/>
  </property>
</Properties>
</file>