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8" yWindow="-12" windowWidth="9636" windowHeight="9432" firstSheet="1" activeTab="7"/>
  </bookViews>
  <sheets>
    <sheet name="Gráfico 1" sheetId="1" r:id="rId1"/>
    <sheet name="Gráfico 2" sheetId="2" r:id="rId2"/>
    <sheet name="Gráfico 3" sheetId="3" r:id="rId3"/>
    <sheet name="Gráfico 4" sheetId="4" r:id="rId4"/>
    <sheet name="Gráfico 5" sheetId="5" r:id="rId5"/>
    <sheet name="Gráfico 6" sheetId="6" r:id="rId6"/>
    <sheet name="Gráfico 7" sheetId="7" r:id="rId7"/>
    <sheet name="Gráfico 8" sheetId="8" r:id="rId8"/>
  </sheets>
  <calcPr calcId="145621"/>
</workbook>
</file>

<file path=xl/calcChain.xml><?xml version="1.0" encoding="utf-8"?>
<calcChain xmlns="http://schemas.openxmlformats.org/spreadsheetml/2006/main">
  <c r="B16" i="3" l="1"/>
  <c r="C16" i="3"/>
  <c r="B17" i="3"/>
  <c r="C17" i="3"/>
</calcChain>
</file>

<file path=xl/sharedStrings.xml><?xml version="1.0" encoding="utf-8"?>
<sst xmlns="http://schemas.openxmlformats.org/spreadsheetml/2006/main" count="62" uniqueCount="45">
  <si>
    <t>Centro-Oeste</t>
  </si>
  <si>
    <t>Sul</t>
  </si>
  <si>
    <t>Sudeste</t>
  </si>
  <si>
    <t>Nordeste</t>
  </si>
  <si>
    <t>Norte</t>
  </si>
  <si>
    <t>2022-2026</t>
  </si>
  <si>
    <t>2017-2021</t>
  </si>
  <si>
    <t>Trajetória superior</t>
  </si>
  <si>
    <t>Trajetória inferior</t>
  </si>
  <si>
    <t>Investimento (% do PIB)</t>
  </si>
  <si>
    <t>EE, água e gás</t>
  </si>
  <si>
    <t>Const. Civil</t>
  </si>
  <si>
    <t>Transf.</t>
  </si>
  <si>
    <t>Extrativa</t>
  </si>
  <si>
    <t>Indústria</t>
  </si>
  <si>
    <t>Serviços</t>
  </si>
  <si>
    <t>Agropecuária</t>
  </si>
  <si>
    <t>PIB</t>
  </si>
  <si>
    <t>Ano</t>
  </si>
  <si>
    <t>Domicílios (milhões)</t>
  </si>
  <si>
    <t>População (milhões)</t>
  </si>
  <si>
    <t xml:space="preserve">Gráfico 1. </t>
  </si>
  <si>
    <t>Evolução da população brasileira e de domicílios</t>
  </si>
  <si>
    <t>Gráfico 2.</t>
  </si>
  <si>
    <t xml:space="preserve"> Evolução da população brasileira por regiões geográficas</t>
  </si>
  <si>
    <t>milhões de pessoas</t>
  </si>
  <si>
    <t>Gráfico 3.</t>
  </si>
  <si>
    <t xml:space="preserve"> Projeções de crescimento médio do PIB e do comércio do mundo</t>
  </si>
  <si>
    <t>Gráfico 4.</t>
  </si>
  <si>
    <t xml:space="preserve"> Evolução do crescimento do PIB e da taxa de investimento</t>
  </si>
  <si>
    <t>Gráfico 5.</t>
  </si>
  <si>
    <t xml:space="preserve"> Trajetórias de crescimento econômico</t>
  </si>
  <si>
    <t>Acumulado</t>
  </si>
  <si>
    <t>Gráfico 6.</t>
  </si>
  <si>
    <t xml:space="preserve"> Evolução do crescimento do PIB setorial   </t>
  </si>
  <si>
    <t xml:space="preserve">Gráfico 7. </t>
  </si>
  <si>
    <t>Evolução das participações setoriais no PIB</t>
  </si>
  <si>
    <t>% PIB</t>
  </si>
  <si>
    <t xml:space="preserve">Gráfico 8. </t>
  </si>
  <si>
    <t>Evolução do PIB dos setores industriais</t>
  </si>
  <si>
    <t>Índice (2016=100)</t>
  </si>
  <si>
    <t>PIB mundial</t>
  </si>
  <si>
    <t>Comércio mundial</t>
  </si>
  <si>
    <t xml:space="preserve">Taxa de Crescimento (% a.a.) </t>
  </si>
  <si>
    <t>Taxa de Crescimento do PIB (% a.a.)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</si>
</sst>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0.0%"/>
    <numFmt numFmtId="166" formatCode="#,##0.0"/>
    <numFmt numFmtId="167" formatCode="_(* #,##0.00_);_(* \(#,##0.00\);_(* &quot;-&quot;??_);_(@_)"/>
    <numFmt numFmtId="168" formatCode="0.0000"/>
    <numFmt numFmtId="169" formatCode="_([$€]* #,##0.00_);_([$€]* \(#,##0.00\);_([$€]* &quot;-&quot;??_);_(@_)"/>
    <numFmt numFmtId="170" formatCode="0.00%;\(0.00%\)"/>
    <numFmt numFmtId="171" formatCode="#,##0.00;\(#,##0.00\)"/>
    <numFmt numFmtId="172" formatCode="_(* #,##0.00_);_(* \(#,##0.00\);_(* \-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48"/>
      <color indexed="12"/>
      <name val="Lucida Console"/>
      <family val="3"/>
    </font>
    <font>
      <sz val="10"/>
      <color indexed="18"/>
      <name val="Arial"/>
      <family val="2"/>
    </font>
    <font>
      <sz val="10"/>
      <name val="Palatino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  <charset val="1"/>
    </font>
    <font>
      <sz val="10"/>
      <name val="MS Sans Serif"/>
      <family val="2"/>
      <charset val="1"/>
    </font>
    <font>
      <sz val="11"/>
      <name val="Calibri Light"/>
      <family val="2"/>
    </font>
    <font>
      <sz val="11"/>
      <color theme="1"/>
      <name val="Calibri Light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3" fillId="0" borderId="0" applyFill="0" applyProtection="0"/>
    <xf numFmtId="0" fontId="4" fillId="0" borderId="0"/>
    <xf numFmtId="168" fontId="2" fillId="2" borderId="0" applyBorder="0" applyAlignment="0">
      <protection locked="0"/>
    </xf>
    <xf numFmtId="14" fontId="5" fillId="3" borderId="1" applyBorder="0" applyAlignment="0">
      <alignment horizontal="center" vertical="center"/>
    </xf>
    <xf numFmtId="0" fontId="5" fillId="4" borderId="1" applyNumberFormat="0" applyBorder="0" applyAlignment="0">
      <alignment horizontal="center" vertical="center"/>
    </xf>
    <xf numFmtId="167" fontId="2" fillId="5" borderId="0" applyNumberFormat="0" applyFont="0" applyBorder="0" applyAlignment="0" applyProtection="0"/>
    <xf numFmtId="169" fontId="2" fillId="0" borderId="0" applyFont="0" applyFill="0" applyBorder="0" applyAlignment="0" applyProtection="0"/>
    <xf numFmtId="0" fontId="6" fillId="2" borderId="0" applyNumberFormat="0" applyFont="0" applyBorder="0" applyAlignment="0" applyProtection="0">
      <alignment horizontal="centerContinuous"/>
    </xf>
    <xf numFmtId="0" fontId="6" fillId="6" borderId="0" applyNumberFormat="0" applyFont="0" applyBorder="0" applyAlignment="0" applyProtection="0">
      <alignment horizontal="centerContinuous"/>
    </xf>
    <xf numFmtId="0" fontId="7" fillId="7" borderId="2" applyNumberFormat="0" applyFont="0" applyBorder="0" applyAlignment="0"/>
    <xf numFmtId="0" fontId="2" fillId="2" borderId="3" applyNumberFormat="0" applyFont="0" applyBorder="0" applyAlignment="0" applyProtection="0"/>
    <xf numFmtId="10" fontId="2" fillId="2" borderId="0" applyNumberFormat="0" applyFont="0" applyBorder="0" applyAlignment="0"/>
    <xf numFmtId="170" fontId="8" fillId="0" borderId="0"/>
    <xf numFmtId="171" fontId="8" fillId="0" borderId="0"/>
    <xf numFmtId="0" fontId="2" fillId="0" borderId="0"/>
    <xf numFmtId="0" fontId="9" fillId="8" borderId="4" applyNumberFormat="0" applyFont="0" applyBorder="0" applyAlignment="0" applyProtection="0"/>
    <xf numFmtId="14" fontId="5" fillId="9" borderId="5" applyNumberFormat="0" applyFont="0" applyBorder="0" applyAlignment="0" applyProtection="0">
      <alignment horizontal="center" vertical="center"/>
    </xf>
    <xf numFmtId="0" fontId="3" fillId="0" borderId="0" applyFill="0" applyProtection="0"/>
    <xf numFmtId="0" fontId="4" fillId="0" borderId="0"/>
    <xf numFmtId="0" fontId="10" fillId="0" borderId="0"/>
    <xf numFmtId="44" fontId="2" fillId="0" borderId="0" applyFont="0" applyFill="0" applyBorder="0" applyAlignment="0" applyProtection="0"/>
    <xf numFmtId="0" fontId="11" fillId="0" borderId="0"/>
    <xf numFmtId="0" fontId="2" fillId="0" borderId="0"/>
    <xf numFmtId="9" fontId="12" fillId="0" borderId="0" applyFill="0" applyBorder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ill="0" applyBorder="0" applyProtection="0"/>
    <xf numFmtId="172" fontId="12" fillId="0" borderId="0" applyFill="0" applyBorder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4" fillId="0" borderId="0" xfId="0" applyFont="1" applyBorder="1" applyAlignment="1">
      <alignment horizontal="left"/>
    </xf>
    <xf numFmtId="0" fontId="16" fillId="0" borderId="0" xfId="0" applyFont="1" applyBorder="1" applyAlignment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164" fontId="14" fillId="0" borderId="0" xfId="0" applyNumberFormat="1" applyFont="1" applyBorder="1"/>
    <xf numFmtId="3" fontId="13" fillId="0" borderId="0" xfId="19" applyNumberFormat="1" applyFont="1" applyFill="1" applyBorder="1" applyAlignment="1">
      <alignment horizontal="left" vertical="center"/>
    </xf>
    <xf numFmtId="1" fontId="13" fillId="0" borderId="0" xfId="19" applyNumberFormat="1" applyFont="1" applyFill="1" applyBorder="1" applyAlignment="1">
      <alignment horizontal="right" vertical="center"/>
    </xf>
    <xf numFmtId="0" fontId="13" fillId="0" borderId="0" xfId="19" applyFont="1" applyFill="1" applyBorder="1"/>
    <xf numFmtId="0" fontId="13" fillId="0" borderId="0" xfId="19" applyFont="1" applyFill="1" applyBorder="1" applyAlignment="1">
      <alignment horizontal="left"/>
    </xf>
    <xf numFmtId="0" fontId="14" fillId="0" borderId="0" xfId="0" applyFont="1" applyBorder="1" applyAlignment="1"/>
    <xf numFmtId="165" fontId="0" fillId="0" borderId="0" xfId="0" applyNumberFormat="1" applyFont="1" applyBorder="1"/>
    <xf numFmtId="0" fontId="15" fillId="0" borderId="0" xfId="0" applyFont="1"/>
    <xf numFmtId="0" fontId="15" fillId="0" borderId="0" xfId="0" applyFont="1" applyBorder="1"/>
    <xf numFmtId="165" fontId="14" fillId="0" borderId="0" xfId="1" applyNumberFormat="1" applyFont="1" applyBorder="1"/>
    <xf numFmtId="1" fontId="17" fillId="0" borderId="0" xfId="19" applyNumberFormat="1" applyFont="1" applyFill="1" applyBorder="1" applyAlignment="1">
      <alignment horizontal="right" vertical="center"/>
    </xf>
    <xf numFmtId="164" fontId="14" fillId="0" borderId="0" xfId="1" applyNumberFormat="1" applyFont="1" applyBorder="1"/>
    <xf numFmtId="166" fontId="13" fillId="0" borderId="0" xfId="19" applyNumberFormat="1" applyFont="1" applyFill="1" applyBorder="1" applyAlignment="1">
      <alignment horizontal="right" vertical="center"/>
    </xf>
    <xf numFmtId="166" fontId="17" fillId="0" borderId="0" xfId="19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3" fontId="0" fillId="0" borderId="0" xfId="32" applyFont="1"/>
    <xf numFmtId="0" fontId="0" fillId="0" borderId="0" xfId="0" applyAlignment="1">
      <alignment horizontal="center" vertical="center"/>
    </xf>
    <xf numFmtId="43" fontId="0" fillId="0" borderId="0" xfId="32" applyFont="1" applyAlignment="1">
      <alignment horizontal="center" vertical="center"/>
    </xf>
    <xf numFmtId="0" fontId="15" fillId="0" borderId="0" xfId="0" applyFont="1" applyBorder="1" applyAlignment="1">
      <alignment horizontal="left"/>
    </xf>
    <xf numFmtId="43" fontId="0" fillId="0" borderId="0" xfId="0" applyNumberFormat="1"/>
    <xf numFmtId="0" fontId="15" fillId="0" borderId="0" xfId="0" applyFont="1" applyAlignment="1"/>
    <xf numFmtId="1" fontId="0" fillId="0" borderId="0" xfId="1" applyNumberFormat="1" applyFont="1"/>
    <xf numFmtId="164" fontId="0" fillId="0" borderId="0" xfId="1" applyNumberFormat="1" applyFont="1"/>
    <xf numFmtId="0" fontId="15" fillId="0" borderId="0" xfId="0" applyFont="1" applyBorder="1" applyAlignment="1"/>
    <xf numFmtId="164" fontId="0" fillId="0" borderId="0" xfId="1" applyNumberFormat="1" applyFont="1" applyBorder="1"/>
    <xf numFmtId="164" fontId="0" fillId="0" borderId="0" xfId="0" applyNumberFormat="1" applyFont="1" applyBorder="1"/>
    <xf numFmtId="1" fontId="0" fillId="0" borderId="0" xfId="0" applyNumberFormat="1"/>
    <xf numFmtId="0" fontId="15" fillId="0" borderId="0" xfId="0" applyFont="1" applyAlignment="1">
      <alignment horizontal="left"/>
    </xf>
    <xf numFmtId="164" fontId="0" fillId="0" borderId="0" xfId="1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/>
    </xf>
  </cellXfs>
  <cellStyles count="33">
    <cellStyle name="Amarelocot" xfId="4"/>
    <cellStyle name="CABEÇALHO" xfId="5"/>
    <cellStyle name="CABEÇALHO2" xfId="6"/>
    <cellStyle name="Conferência" xfId="7"/>
    <cellStyle name="Euro" xfId="8"/>
    <cellStyle name="fundoamarelo" xfId="9"/>
    <cellStyle name="fundoazul" xfId="10"/>
    <cellStyle name="fundocinza" xfId="11"/>
    <cellStyle name="fundodeentrada" xfId="12"/>
    <cellStyle name="fundoentrada" xfId="13"/>
    <cellStyle name="Moeda 2" xfId="22"/>
    <cellStyle name="Normal" xfId="0" builtinId="0"/>
    <cellStyle name="Normal (%)" xfId="14"/>
    <cellStyle name="Normal (No)" xfId="15"/>
    <cellStyle name="Normal 2" xfId="2"/>
    <cellStyle name="Normal 2 2" xfId="16"/>
    <cellStyle name="Normal 2 3" xfId="23"/>
    <cellStyle name="Normal 3" xfId="3"/>
    <cellStyle name="Normal 3 2" xfId="24"/>
    <cellStyle name="Normal 4" xfId="19"/>
    <cellStyle name="Normal 5" xfId="20"/>
    <cellStyle name="Normal 6" xfId="21"/>
    <cellStyle name="Normal 7" xfId="31"/>
    <cellStyle name="Porcentagem" xfId="1" builtinId="5"/>
    <cellStyle name="Porcentagem 2" xfId="25"/>
    <cellStyle name="Premissas" xfId="17"/>
    <cellStyle name="Projeções" xfId="18"/>
    <cellStyle name="Separador de milhares 2" xfId="26"/>
    <cellStyle name="Vírgula" xfId="32" builtinId="3"/>
    <cellStyle name="Vírgula 2" xfId="28"/>
    <cellStyle name="Vírgula 3" xfId="29"/>
    <cellStyle name="Vírgula 4" xfId="30"/>
    <cellStyle name="Vírgula 5" xfId="27"/>
  </cellStyles>
  <dxfs count="0"/>
  <tableStyles count="0" defaultTableStyle="TableStyleMedium2" defaultPivotStyle="PivotStyleLight16"/>
  <colors>
    <mruColors>
      <color rgb="FF4A7E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/>
  </sheetViews>
  <sheetFormatPr defaultRowHeight="14.4"/>
  <cols>
    <col min="1" max="1" width="10.6640625" customWidth="1"/>
    <col min="2" max="2" width="18.6640625" customWidth="1"/>
    <col min="3" max="3" width="18.109375" bestFit="1" customWidth="1"/>
    <col min="4" max="4" width="10.6640625" customWidth="1"/>
    <col min="5" max="5" width="19.109375" customWidth="1"/>
    <col min="6" max="25" width="10.6640625" customWidth="1"/>
  </cols>
  <sheetData>
    <row r="1" spans="1:6">
      <c r="A1" s="28" t="s">
        <v>21</v>
      </c>
      <c r="B1" s="28" t="s">
        <v>22</v>
      </c>
      <c r="C1" s="28"/>
      <c r="D1" s="28"/>
      <c r="E1" s="28"/>
    </row>
    <row r="3" spans="1:6">
      <c r="A3" s="28"/>
      <c r="B3" s="28"/>
      <c r="C3" s="28"/>
      <c r="D3" s="28"/>
      <c r="E3" s="28"/>
    </row>
    <row r="4" spans="1:6" s="14" customFormat="1">
      <c r="A4" s="21" t="s">
        <v>18</v>
      </c>
      <c r="B4" s="21" t="s">
        <v>20</v>
      </c>
      <c r="C4" s="21" t="s">
        <v>19</v>
      </c>
      <c r="D4" s="21"/>
    </row>
    <row r="5" spans="1:6">
      <c r="A5" s="24">
        <v>2005</v>
      </c>
      <c r="B5" s="25">
        <v>186.24297150000001</v>
      </c>
      <c r="C5" s="25">
        <v>53.385064169334051</v>
      </c>
      <c r="D5" s="24"/>
      <c r="F5" s="24"/>
    </row>
    <row r="6" spans="1:6">
      <c r="A6" s="24">
        <v>2006</v>
      </c>
      <c r="B6" s="25">
        <v>188.398946</v>
      </c>
      <c r="C6" s="25">
        <v>54.580446467734731</v>
      </c>
      <c r="D6" s="24"/>
      <c r="F6" s="24"/>
    </row>
    <row r="7" spans="1:6">
      <c r="A7" s="24">
        <v>2007</v>
      </c>
      <c r="B7" s="25">
        <v>190.49759700000001</v>
      </c>
      <c r="C7" s="25">
        <v>55.775160052748042</v>
      </c>
      <c r="D7" s="24"/>
      <c r="F7" s="24"/>
    </row>
    <row r="8" spans="1:6">
      <c r="A8" s="24">
        <v>2008</v>
      </c>
      <c r="B8" s="25">
        <v>192.53820400000001</v>
      </c>
      <c r="C8" s="25">
        <v>56.968500839733501</v>
      </c>
      <c r="D8" s="24"/>
      <c r="F8" s="24"/>
    </row>
    <row r="9" spans="1:6">
      <c r="A9" s="24">
        <v>2009</v>
      </c>
      <c r="B9" s="25">
        <v>194.520883</v>
      </c>
      <c r="C9" s="25">
        <v>58.159996971805739</v>
      </c>
      <c r="D9" s="24"/>
      <c r="F9" s="24"/>
    </row>
    <row r="10" spans="1:6">
      <c r="A10" s="24">
        <v>2010</v>
      </c>
      <c r="B10" s="25">
        <v>196.4474075</v>
      </c>
      <c r="C10" s="25">
        <v>59.349669939577034</v>
      </c>
      <c r="D10" s="24"/>
      <c r="F10" s="24"/>
    </row>
    <row r="11" spans="1:6">
      <c r="A11" s="24">
        <v>2011</v>
      </c>
      <c r="B11" s="25">
        <v>198.31974</v>
      </c>
      <c r="C11" s="25">
        <v>60.537612470054164</v>
      </c>
      <c r="D11" s="24"/>
      <c r="F11" s="24"/>
    </row>
    <row r="12" spans="1:6">
      <c r="A12" s="24">
        <v>2012</v>
      </c>
      <c r="B12" s="25">
        <v>200.13758799999999</v>
      </c>
      <c r="C12" s="25">
        <v>61.723238147268773</v>
      </c>
      <c r="D12" s="24"/>
      <c r="F12" s="24"/>
    </row>
    <row r="13" spans="1:6">
      <c r="A13" s="24">
        <v>2013</v>
      </c>
      <c r="B13" s="25">
        <v>201.90063800000001</v>
      </c>
      <c r="C13" s="25">
        <v>62.905942177621107</v>
      </c>
      <c r="D13" s="24"/>
      <c r="F13" s="24"/>
    </row>
    <row r="14" spans="1:6">
      <c r="A14" s="24">
        <v>2014</v>
      </c>
      <c r="B14" s="25">
        <v>203.60960550000001</v>
      </c>
      <c r="C14" s="25">
        <v>64.085431645178971</v>
      </c>
      <c r="D14" s="24"/>
      <c r="F14" s="24"/>
    </row>
    <row r="15" spans="1:6">
      <c r="A15" s="24">
        <v>2015</v>
      </c>
      <c r="B15" s="25">
        <v>205.2660405</v>
      </c>
      <c r="C15" s="25">
        <v>65.261680199793972</v>
      </c>
      <c r="D15" s="24"/>
      <c r="F15" s="24"/>
    </row>
    <row r="16" spans="1:6">
      <c r="A16" s="24">
        <v>2016</v>
      </c>
      <c r="B16" s="25">
        <v>206.87118049999998</v>
      </c>
      <c r="C16" s="25">
        <v>66.434573321733268</v>
      </c>
      <c r="D16" s="24"/>
      <c r="F16" s="24"/>
    </row>
    <row r="17" spans="1:6">
      <c r="A17" s="24">
        <v>2017</v>
      </c>
      <c r="B17" s="25">
        <v>208.42386550000001</v>
      </c>
      <c r="C17" s="25">
        <v>67.603227370176469</v>
      </c>
      <c r="D17" s="24"/>
      <c r="F17" s="24"/>
    </row>
    <row r="18" spans="1:6">
      <c r="A18" s="24">
        <v>2018</v>
      </c>
      <c r="B18" s="25">
        <v>209.92290750000001</v>
      </c>
      <c r="C18" s="25">
        <v>68.766727421209467</v>
      </c>
      <c r="D18" s="24"/>
      <c r="F18" s="24"/>
    </row>
    <row r="19" spans="1:6">
      <c r="A19" s="24">
        <v>2019</v>
      </c>
      <c r="B19" s="25">
        <v>211.36819399999999</v>
      </c>
      <c r="C19" s="25">
        <v>69.924491912120914</v>
      </c>
      <c r="D19" s="24"/>
      <c r="F19" s="24"/>
    </row>
    <row r="20" spans="1:6">
      <c r="A20" s="24">
        <v>2020</v>
      </c>
      <c r="B20" s="25">
        <v>212.7589165</v>
      </c>
      <c r="C20" s="25">
        <v>71.075698362268668</v>
      </c>
      <c r="D20" s="24"/>
      <c r="F20" s="24"/>
    </row>
    <row r="21" spans="1:6">
      <c r="A21" s="24">
        <v>2021</v>
      </c>
      <c r="B21" s="25">
        <v>214.09398350000001</v>
      </c>
      <c r="C21" s="25">
        <v>72.219411528123985</v>
      </c>
      <c r="D21" s="24"/>
      <c r="F21" s="24"/>
    </row>
    <row r="22" spans="1:6">
      <c r="A22" s="24">
        <v>2022</v>
      </c>
      <c r="B22" s="25">
        <v>215.37311650000001</v>
      </c>
      <c r="C22" s="25">
        <v>73.354952187331946</v>
      </c>
      <c r="D22" s="24"/>
      <c r="F22" s="24"/>
    </row>
    <row r="23" spans="1:6">
      <c r="A23" s="24">
        <v>2023</v>
      </c>
      <c r="B23" s="25">
        <v>216.59590849999998</v>
      </c>
      <c r="C23" s="25">
        <v>74.481586813152461</v>
      </c>
      <c r="D23" s="24"/>
      <c r="F23" s="24"/>
    </row>
    <row r="24" spans="1:6">
      <c r="A24" s="24">
        <v>2024</v>
      </c>
      <c r="B24" s="25">
        <v>217.76155350000002</v>
      </c>
      <c r="C24" s="25">
        <v>75.598431748940754</v>
      </c>
      <c r="D24" s="24"/>
      <c r="F24" s="24"/>
    </row>
    <row r="25" spans="1:6">
      <c r="A25" s="24">
        <v>2025</v>
      </c>
      <c r="B25" s="25">
        <v>218.869283</v>
      </c>
      <c r="C25" s="25">
        <v>76.704599797262162</v>
      </c>
      <c r="D25" s="24"/>
      <c r="F25" s="24"/>
    </row>
    <row r="26" spans="1:6">
      <c r="A26" s="24">
        <v>2026</v>
      </c>
      <c r="B26" s="25">
        <v>219.91829100000001</v>
      </c>
      <c r="C26" s="25">
        <v>77.799174474359674</v>
      </c>
      <c r="D26" s="24"/>
      <c r="F26" s="2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/>
  </sheetViews>
  <sheetFormatPr defaultRowHeight="14.4"/>
  <cols>
    <col min="1" max="1" width="8.6640625" customWidth="1"/>
    <col min="2" max="6" width="14.6640625" customWidth="1"/>
    <col min="7" max="10" width="15.6640625" customWidth="1"/>
    <col min="11" max="23" width="10.6640625" customWidth="1"/>
  </cols>
  <sheetData>
    <row r="1" spans="1:6">
      <c r="A1" s="28" t="s">
        <v>23</v>
      </c>
      <c r="B1" s="28" t="s">
        <v>24</v>
      </c>
      <c r="C1" s="28"/>
      <c r="D1" s="28"/>
      <c r="E1" s="28"/>
      <c r="F1" s="28"/>
    </row>
    <row r="2" spans="1:6">
      <c r="C2" s="28"/>
      <c r="D2" s="28"/>
      <c r="E2" s="28"/>
      <c r="F2" s="28"/>
    </row>
    <row r="3" spans="1:6">
      <c r="A3" s="28"/>
      <c r="B3" s="28"/>
      <c r="C3" s="28"/>
      <c r="D3" s="28"/>
      <c r="E3" s="28"/>
      <c r="F3" s="28"/>
    </row>
    <row r="4" spans="1:6">
      <c r="B4" s="37" t="s">
        <v>25</v>
      </c>
      <c r="C4" s="37"/>
      <c r="D4" s="37"/>
      <c r="E4" s="37"/>
      <c r="F4" s="37"/>
    </row>
    <row r="5" spans="1:6" s="14" customFormat="1">
      <c r="A5" s="14" t="s">
        <v>18</v>
      </c>
      <c r="B5" s="21" t="s">
        <v>4</v>
      </c>
      <c r="C5" s="21" t="s">
        <v>3</v>
      </c>
      <c r="D5" s="21" t="s">
        <v>2</v>
      </c>
      <c r="E5" s="21" t="s">
        <v>1</v>
      </c>
      <c r="F5" s="21" t="s">
        <v>0</v>
      </c>
    </row>
    <row r="6" spans="1:6">
      <c r="A6" s="21">
        <v>2016</v>
      </c>
      <c r="B6" s="23">
        <v>17.821991999999998</v>
      </c>
      <c r="C6" s="23">
        <v>57.085047500000002</v>
      </c>
      <c r="D6" s="23">
        <v>86.653333000000003</v>
      </c>
      <c r="E6" s="23">
        <v>29.542360499999997</v>
      </c>
      <c r="F6" s="23">
        <v>15.768447500000002</v>
      </c>
    </row>
    <row r="7" spans="1:6">
      <c r="A7" s="21">
        <v>2026</v>
      </c>
      <c r="B7" s="23">
        <v>19.799439500000002</v>
      </c>
      <c r="C7" s="23">
        <v>59.728057999999997</v>
      </c>
      <c r="D7" s="23">
        <v>91.456645000000009</v>
      </c>
      <c r="E7" s="23">
        <v>31.231544000000003</v>
      </c>
      <c r="F7" s="23">
        <v>17.7026045</v>
      </c>
    </row>
  </sheetData>
  <mergeCells count="1">
    <mergeCell ref="B4:F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/>
  </sheetViews>
  <sheetFormatPr defaultRowHeight="14.4"/>
  <cols>
    <col min="1" max="1" width="11.109375" customWidth="1"/>
    <col min="2" max="2" width="19.5546875" customWidth="1"/>
    <col min="3" max="3" width="23.44140625" bestFit="1" customWidth="1"/>
    <col min="4" max="10" width="15.6640625" customWidth="1"/>
    <col min="11" max="23" width="10.6640625" customWidth="1"/>
  </cols>
  <sheetData>
    <row r="1" spans="1:5">
      <c r="A1" s="28" t="s">
        <v>26</v>
      </c>
      <c r="B1" s="28" t="s">
        <v>27</v>
      </c>
      <c r="C1" s="28"/>
      <c r="D1" s="28"/>
      <c r="E1" s="28"/>
    </row>
    <row r="4" spans="1:5">
      <c r="B4" s="37" t="s">
        <v>43</v>
      </c>
      <c r="C4" s="37"/>
    </row>
    <row r="5" spans="1:5">
      <c r="B5" s="21" t="s">
        <v>41</v>
      </c>
      <c r="C5" s="21" t="s">
        <v>42</v>
      </c>
    </row>
    <row r="6" spans="1:5">
      <c r="A6" s="21">
        <v>2017</v>
      </c>
      <c r="B6" s="30">
        <v>3.4</v>
      </c>
      <c r="C6" s="30">
        <v>3.79</v>
      </c>
    </row>
    <row r="7" spans="1:5">
      <c r="A7" s="21">
        <v>2018</v>
      </c>
      <c r="B7" s="30">
        <v>3.64</v>
      </c>
      <c r="C7" s="30">
        <v>4.1219999999999999</v>
      </c>
    </row>
    <row r="8" spans="1:5">
      <c r="A8" s="21">
        <v>2019</v>
      </c>
      <c r="B8" s="30">
        <v>3.754</v>
      </c>
      <c r="C8" s="30">
        <v>4.29</v>
      </c>
    </row>
    <row r="9" spans="1:5">
      <c r="A9" s="21">
        <v>2020</v>
      </c>
      <c r="B9" s="30">
        <v>3.7949999999999999</v>
      </c>
      <c r="C9" s="30">
        <v>4.3460000000000001</v>
      </c>
    </row>
    <row r="10" spans="1:5">
      <c r="A10" s="21">
        <v>2021</v>
      </c>
      <c r="B10" s="30">
        <v>3.9</v>
      </c>
      <c r="C10" s="30">
        <v>4.29</v>
      </c>
    </row>
    <row r="11" spans="1:5">
      <c r="A11" s="21">
        <v>2022</v>
      </c>
      <c r="B11" s="30">
        <v>3.8570000000000002</v>
      </c>
      <c r="C11" s="30">
        <v>4.4000000000000004</v>
      </c>
    </row>
    <row r="12" spans="1:5">
      <c r="A12" s="21">
        <v>2023</v>
      </c>
      <c r="B12" s="30">
        <v>3.8570000000000002</v>
      </c>
      <c r="C12" s="30">
        <v>4.5</v>
      </c>
    </row>
    <row r="13" spans="1:5">
      <c r="A13" s="21">
        <v>2024</v>
      </c>
      <c r="B13" s="30">
        <v>3.8570000000000002</v>
      </c>
      <c r="C13" s="30">
        <v>4.5999999999999996</v>
      </c>
    </row>
    <row r="14" spans="1:5">
      <c r="A14" s="21">
        <v>2025</v>
      </c>
      <c r="B14" s="30">
        <v>3.8570000000000002</v>
      </c>
      <c r="C14" s="30">
        <v>4.7</v>
      </c>
    </row>
    <row r="15" spans="1:5">
      <c r="A15" s="21">
        <v>2026</v>
      </c>
      <c r="B15" s="30">
        <v>3.8570000000000002</v>
      </c>
      <c r="C15" s="30">
        <v>4.7</v>
      </c>
    </row>
    <row r="16" spans="1:5">
      <c r="A16" s="21" t="s">
        <v>6</v>
      </c>
      <c r="B16" s="30">
        <f>AVERAGE(B6:B10)</f>
        <v>3.6978</v>
      </c>
      <c r="C16" s="30">
        <f>AVERAGE(C6:C10)</f>
        <v>4.1676000000000002</v>
      </c>
    </row>
    <row r="17" spans="1:3">
      <c r="A17" s="21" t="s">
        <v>5</v>
      </c>
      <c r="B17" s="30">
        <f>AVERAGE(B11:B15)</f>
        <v>3.8570000000000002</v>
      </c>
      <c r="C17" s="30">
        <f>AVERAGE(C11:C15)</f>
        <v>4.58</v>
      </c>
    </row>
  </sheetData>
  <mergeCells count="1">
    <mergeCell ref="B4:C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zoomScaleNormal="100" workbookViewId="0"/>
  </sheetViews>
  <sheetFormatPr defaultColWidth="9.109375" defaultRowHeight="14.4"/>
  <cols>
    <col min="1" max="1" width="9" style="6" bestFit="1" customWidth="1"/>
    <col min="2" max="2" width="17.6640625" style="5" customWidth="1"/>
    <col min="3" max="4" width="17.33203125" style="5" customWidth="1"/>
    <col min="5" max="5" width="17.5546875" style="5" customWidth="1"/>
    <col min="6" max="8" width="15.6640625" style="5" customWidth="1"/>
    <col min="9" max="21" width="10.6640625" style="5" customWidth="1"/>
    <col min="22" max="16384" width="9.109375" style="5"/>
  </cols>
  <sheetData>
    <row r="1" spans="1:18">
      <c r="A1" s="28" t="s">
        <v>28</v>
      </c>
      <c r="B1" s="28" t="s">
        <v>29</v>
      </c>
      <c r="C1" s="28"/>
      <c r="D1" s="28"/>
      <c r="E1" s="28"/>
    </row>
    <row r="2" spans="1:18">
      <c r="A2" s="28"/>
      <c r="B2" s="28"/>
      <c r="C2" s="28"/>
      <c r="D2" s="28"/>
      <c r="E2" s="28"/>
    </row>
    <row r="3" spans="1:18">
      <c r="A3" s="4"/>
      <c r="B3" s="3"/>
      <c r="C3" s="3"/>
    </row>
    <row r="4" spans="1:18">
      <c r="A4" s="31"/>
      <c r="B4" s="39" t="s">
        <v>44</v>
      </c>
      <c r="C4" s="39"/>
      <c r="D4" s="39" t="s">
        <v>9</v>
      </c>
      <c r="E4" s="39"/>
      <c r="F4" s="16"/>
      <c r="G4" s="18"/>
      <c r="H4" s="19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14" customFormat="1">
      <c r="A5" s="4"/>
      <c r="B5" s="15" t="s">
        <v>8</v>
      </c>
      <c r="C5" s="15" t="s">
        <v>7</v>
      </c>
      <c r="D5" s="15" t="s">
        <v>8</v>
      </c>
      <c r="E5" s="15" t="s">
        <v>7</v>
      </c>
      <c r="G5" s="20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8">
      <c r="A6" s="26">
        <v>2006</v>
      </c>
      <c r="B6" s="32">
        <v>3.9619888670541892</v>
      </c>
      <c r="C6" s="32">
        <v>3.9619888670541892</v>
      </c>
      <c r="D6" s="32">
        <v>17.816474327746377</v>
      </c>
      <c r="E6" s="32">
        <v>17.816474327746377</v>
      </c>
      <c r="G6" s="19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8">
      <c r="A7" s="26">
        <v>2007</v>
      </c>
      <c r="B7" s="32">
        <v>6.0698706952164949</v>
      </c>
      <c r="C7" s="32">
        <v>6.0698706952164949</v>
      </c>
      <c r="D7" s="32">
        <v>19.819325700254929</v>
      </c>
      <c r="E7" s="32">
        <v>19.819325700254929</v>
      </c>
      <c r="G7" s="19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8">
      <c r="A8" s="26">
        <v>2008</v>
      </c>
      <c r="B8" s="32">
        <v>5.0941953699522813</v>
      </c>
      <c r="C8" s="32">
        <v>5.0941953699522813</v>
      </c>
      <c r="D8" s="32">
        <v>21.619382912056331</v>
      </c>
      <c r="E8" s="32">
        <v>21.619382912056331</v>
      </c>
      <c r="G8" s="19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8">
      <c r="A9" s="26">
        <v>2009</v>
      </c>
      <c r="B9" s="32">
        <v>-0.12581203171947442</v>
      </c>
      <c r="C9" s="32">
        <v>-0.12581203171947442</v>
      </c>
      <c r="D9" s="32">
        <v>18.796135125137241</v>
      </c>
      <c r="E9" s="32">
        <v>18.796135125137241</v>
      </c>
      <c r="G9" s="19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8">
      <c r="A10" s="26">
        <v>2010</v>
      </c>
      <c r="B10" s="32">
        <v>7.5282256690783811</v>
      </c>
      <c r="C10" s="32">
        <v>7.5282256690783811</v>
      </c>
      <c r="D10" s="32">
        <v>21.801321565156869</v>
      </c>
      <c r="E10" s="32">
        <v>21.801321565156869</v>
      </c>
      <c r="G10" s="19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8">
      <c r="A11" s="26">
        <v>2011</v>
      </c>
      <c r="B11" s="32">
        <v>3.9744230794469315</v>
      </c>
      <c r="C11" s="32">
        <v>3.9744230794469315</v>
      </c>
      <c r="D11" s="32">
        <v>21.82627110704675</v>
      </c>
      <c r="E11" s="32">
        <v>21.82627110704675</v>
      </c>
      <c r="G11" s="19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8">
      <c r="A12" s="26">
        <v>2012</v>
      </c>
      <c r="B12" s="32">
        <v>1.9211759850947807</v>
      </c>
      <c r="C12" s="32">
        <v>1.9211759850947807</v>
      </c>
      <c r="D12" s="32">
        <v>21.417225365334843</v>
      </c>
      <c r="E12" s="32">
        <v>21.417225365334843</v>
      </c>
      <c r="G12" s="19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8">
      <c r="A13" s="26">
        <v>2013</v>
      </c>
      <c r="B13" s="32">
        <v>3.0048226702887204</v>
      </c>
      <c r="C13" s="32">
        <v>3.0048226702887204</v>
      </c>
      <c r="D13" s="32">
        <v>21.693766940210867</v>
      </c>
      <c r="E13" s="32">
        <v>21.693766940210867</v>
      </c>
      <c r="G13" s="19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8">
      <c r="A14" s="26">
        <v>2014</v>
      </c>
      <c r="B14" s="32">
        <v>0.50395574027337631</v>
      </c>
      <c r="C14" s="32">
        <v>0.50395574027337631</v>
      </c>
      <c r="D14" s="32">
        <v>20.548410758834677</v>
      </c>
      <c r="E14" s="32">
        <v>20.548410758834677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8">
      <c r="A15" s="26">
        <v>2015</v>
      </c>
      <c r="B15" s="32">
        <v>-3.7692556174104164</v>
      </c>
      <c r="C15" s="32">
        <v>-3.7692556174104164</v>
      </c>
      <c r="D15" s="32">
        <v>17.611411100443831</v>
      </c>
      <c r="E15" s="32">
        <v>17.611411100443831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8">
      <c r="A16" s="26">
        <v>2016</v>
      </c>
      <c r="B16" s="33">
        <v>-3.5000000000000004</v>
      </c>
      <c r="C16" s="33">
        <v>-3.5000000000000004</v>
      </c>
      <c r="D16" s="33">
        <v>16.53325093405547</v>
      </c>
      <c r="E16" s="33">
        <v>16.53325093405547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8">
      <c r="A17" s="26">
        <v>2017</v>
      </c>
      <c r="B17" s="33">
        <v>0.5</v>
      </c>
      <c r="C17" s="33">
        <v>1.7000000000000002</v>
      </c>
      <c r="D17" s="33">
        <v>16.770860669292318</v>
      </c>
      <c r="E17" s="33">
        <v>19.206090341402923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8">
      <c r="A18" s="26">
        <v>2018</v>
      </c>
      <c r="B18" s="33">
        <v>1.7999999999999998</v>
      </c>
      <c r="C18" s="33">
        <v>2.8000000000000003</v>
      </c>
      <c r="D18" s="33">
        <v>17.110158767300241</v>
      </c>
      <c r="E18" s="33">
        <v>19.620478695858388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8">
      <c r="A19" s="26">
        <v>2019</v>
      </c>
      <c r="B19" s="33">
        <v>2.1</v>
      </c>
      <c r="C19" s="33">
        <v>3.1</v>
      </c>
      <c r="D19" s="33">
        <v>18.660158068882694</v>
      </c>
      <c r="E19" s="33">
        <v>21.460172826212276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8">
      <c r="A20" s="26">
        <v>2020</v>
      </c>
      <c r="B20" s="33">
        <v>2.7</v>
      </c>
      <c r="C20" s="33">
        <v>3.2</v>
      </c>
      <c r="D20" s="33">
        <v>19.314845258362492</v>
      </c>
      <c r="E20" s="33">
        <v>21.774035770631031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8">
      <c r="A21" s="26">
        <v>2021</v>
      </c>
      <c r="B21" s="33">
        <v>2.8000000000000003</v>
      </c>
      <c r="C21" s="33">
        <v>3.5000000000000004</v>
      </c>
      <c r="D21" s="33">
        <v>20.521961552428568</v>
      </c>
      <c r="E21" s="33">
        <v>21.834787230116095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8">
      <c r="A22" s="26">
        <v>2022</v>
      </c>
      <c r="B22" s="33">
        <v>2.8000000000000003</v>
      </c>
      <c r="C22" s="33">
        <v>3.5000000000000004</v>
      </c>
      <c r="D22" s="33">
        <v>21.113625056601641</v>
      </c>
      <c r="E22" s="33">
        <v>21.813522938356204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>
      <c r="A23" s="26">
        <v>2023</v>
      </c>
      <c r="B23" s="33">
        <v>2.9000000000000004</v>
      </c>
      <c r="C23" s="33">
        <v>3.5000000000000004</v>
      </c>
      <c r="D23" s="33">
        <v>21.242437644289357</v>
      </c>
      <c r="E23" s="33">
        <v>21.792689333045754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8">
      <c r="A24" s="26">
        <v>2024</v>
      </c>
      <c r="B24" s="33">
        <v>3</v>
      </c>
      <c r="C24" s="33">
        <v>3.5000000000000004</v>
      </c>
      <c r="D24" s="33">
        <v>21.027759640608572</v>
      </c>
      <c r="E24" s="33">
        <v>21.677047963026965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8">
      <c r="A25" s="26">
        <v>2025</v>
      </c>
      <c r="B25" s="33">
        <v>3</v>
      </c>
      <c r="C25" s="33">
        <v>3.5000000000000004</v>
      </c>
      <c r="D25" s="33">
        <v>21.01681975733397</v>
      </c>
      <c r="E25" s="33">
        <v>21.664375663701684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8">
      <c r="A26" s="26">
        <v>2026</v>
      </c>
      <c r="B26" s="33">
        <v>3</v>
      </c>
      <c r="C26" s="33">
        <v>3.5000000000000004</v>
      </c>
      <c r="D26" s="33">
        <v>21.129815614759394</v>
      </c>
      <c r="E26" s="33">
        <v>21.779586746624542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8">
      <c r="A27" s="4"/>
      <c r="B27" s="13"/>
      <c r="C27" s="1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8">
      <c r="A28" s="5"/>
      <c r="D28" s="7"/>
      <c r="E28" s="7"/>
      <c r="F28" s="7"/>
      <c r="G28" s="1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>
      <c r="A29" s="5"/>
      <c r="D29" s="7"/>
      <c r="E29" s="7"/>
      <c r="F29" s="7"/>
      <c r="G29" s="1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>
      <c r="A30" s="5"/>
      <c r="D30" s="7"/>
      <c r="E30" s="7"/>
      <c r="F30" s="1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8">
      <c r="A31" s="5"/>
      <c r="D31" s="7"/>
      <c r="E31" s="7"/>
      <c r="F31" s="1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8">
      <c r="A32" s="5"/>
      <c r="D32" s="7"/>
      <c r="E32" s="7"/>
      <c r="F32" s="1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>
      <c r="A33" s="5"/>
      <c r="D33" s="7"/>
      <c r="E33" s="7"/>
      <c r="F33" s="1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>
      <c r="A34" s="5"/>
      <c r="D34" s="7"/>
      <c r="E34" s="7"/>
      <c r="F34" s="1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>
      <c r="A35" s="5"/>
      <c r="D35" s="7"/>
      <c r="E35" s="7"/>
      <c r="F35" s="1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>
      <c r="A36" s="5"/>
      <c r="D36" s="7"/>
      <c r="E36" s="7"/>
      <c r="F36" s="16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>
      <c r="A37" s="5"/>
      <c r="D37" s="7"/>
      <c r="E37" s="7"/>
      <c r="F37" s="1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>
      <c r="A38" s="5"/>
      <c r="D38" s="7"/>
      <c r="E38" s="7"/>
      <c r="F38" s="1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>
      <c r="A39" s="5"/>
      <c r="D39" s="7"/>
      <c r="E39" s="7"/>
      <c r="F39" s="1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>
      <c r="A40" s="5"/>
      <c r="D40" s="7"/>
      <c r="E40" s="7"/>
      <c r="F40" s="1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>
      <c r="A41" s="5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>
      <c r="A42" s="5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>
      <c r="A43" s="5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>
      <c r="A44" s="5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>
      <c r="A45" s="5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>
      <c r="A46" s="5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>
      <c r="A47" s="5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>
      <c r="A48" s="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21">
      <c r="A49" s="5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21">
      <c r="A50" s="5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21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21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21" s="3" customFormat="1">
      <c r="A53" s="4"/>
    </row>
    <row r="54" spans="1:21" s="3" customFormat="1">
      <c r="A54" s="4"/>
    </row>
    <row r="55" spans="1:21" s="3" customFormat="1">
      <c r="A55" s="4"/>
    </row>
    <row r="56" spans="1:21" s="3" customFormat="1">
      <c r="A56" s="4"/>
    </row>
    <row r="57" spans="1:21" s="3" customFormat="1">
      <c r="A57" s="1"/>
      <c r="B57" s="12"/>
      <c r="C57" s="1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s="3" customFormat="1">
      <c r="A58" s="11"/>
      <c r="B58" s="10"/>
      <c r="C58" s="9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3" customFormat="1">
      <c r="A59" s="8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s="3" customFormat="1">
      <c r="A60" s="8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s="3" customFormat="1">
      <c r="A61" s="8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s="3" customFormat="1">
      <c r="A62" s="8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s="3" customFormat="1">
      <c r="A63" s="8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s="3" customFormat="1">
      <c r="A64" s="8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s="3" customFormat="1">
      <c r="A65" s="8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s="3" customFormat="1">
      <c r="A66" s="8"/>
      <c r="B66" s="8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</row>
    <row r="67" spans="1:21" s="3" customFormat="1">
      <c r="A67" s="4"/>
    </row>
    <row r="92" spans="1:7">
      <c r="A92" s="38"/>
      <c r="B92" s="38"/>
      <c r="C92" s="38"/>
      <c r="D92" s="38"/>
      <c r="E92" s="38"/>
      <c r="F92" s="38"/>
      <c r="G92" s="38"/>
    </row>
  </sheetData>
  <mergeCells count="3">
    <mergeCell ref="A92:G92"/>
    <mergeCell ref="B4:C4"/>
    <mergeCell ref="D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/>
  </sheetViews>
  <sheetFormatPr defaultRowHeight="14.4"/>
  <cols>
    <col min="1" max="1" width="10.77734375" customWidth="1"/>
    <col min="2" max="2" width="17.109375" customWidth="1"/>
    <col min="3" max="3" width="17.6640625" customWidth="1"/>
    <col min="4" max="10" width="15.6640625" customWidth="1"/>
    <col min="11" max="23" width="10.6640625" customWidth="1"/>
  </cols>
  <sheetData>
    <row r="1" spans="1:3">
      <c r="A1" s="28" t="s">
        <v>30</v>
      </c>
      <c r="B1" s="28" t="s">
        <v>31</v>
      </c>
      <c r="C1" s="28"/>
    </row>
    <row r="2" spans="1:3">
      <c r="A2" s="28"/>
      <c r="B2" s="28"/>
      <c r="C2" s="28"/>
    </row>
    <row r="4" spans="1:3">
      <c r="B4" s="37" t="s">
        <v>44</v>
      </c>
      <c r="C4" s="37"/>
    </row>
    <row r="5" spans="1:3">
      <c r="A5" s="14"/>
      <c r="B5" s="14" t="s">
        <v>8</v>
      </c>
      <c r="C5" s="14" t="s">
        <v>7</v>
      </c>
    </row>
    <row r="6" spans="1:3">
      <c r="A6" s="14">
        <v>2017</v>
      </c>
      <c r="B6" s="30">
        <v>0.5</v>
      </c>
      <c r="C6" s="30">
        <v>1.7000000000000002</v>
      </c>
    </row>
    <row r="7" spans="1:3">
      <c r="A7" s="14">
        <v>2018</v>
      </c>
      <c r="B7" s="30">
        <v>1.7999999999999998</v>
      </c>
      <c r="C7" s="30">
        <v>2.8000000000000003</v>
      </c>
    </row>
    <row r="8" spans="1:3">
      <c r="A8" s="14">
        <v>2019</v>
      </c>
      <c r="B8" s="30">
        <v>2.1</v>
      </c>
      <c r="C8" s="30">
        <v>3.1</v>
      </c>
    </row>
    <row r="9" spans="1:3">
      <c r="A9" s="14">
        <v>2020</v>
      </c>
      <c r="B9" s="30">
        <v>2.7</v>
      </c>
      <c r="C9" s="30">
        <v>3.2</v>
      </c>
    </row>
    <row r="10" spans="1:3">
      <c r="A10" s="14">
        <v>2021</v>
      </c>
      <c r="B10" s="30">
        <v>2.8000000000000003</v>
      </c>
      <c r="C10" s="30">
        <v>3.5000000000000004</v>
      </c>
    </row>
    <row r="11" spans="1:3">
      <c r="A11" s="14">
        <v>2022</v>
      </c>
      <c r="B11" s="30">
        <v>2.8000000000000003</v>
      </c>
      <c r="C11" s="30">
        <v>3.5000000000000004</v>
      </c>
    </row>
    <row r="12" spans="1:3">
      <c r="A12" s="14">
        <v>2023</v>
      </c>
      <c r="B12" s="30">
        <v>2.9000000000000004</v>
      </c>
      <c r="C12" s="30">
        <v>3.5000000000000004</v>
      </c>
    </row>
    <row r="13" spans="1:3">
      <c r="A13" s="14">
        <v>2024</v>
      </c>
      <c r="B13" s="30">
        <v>3</v>
      </c>
      <c r="C13" s="30">
        <v>3.5000000000000004</v>
      </c>
    </row>
    <row r="14" spans="1:3">
      <c r="A14" s="14">
        <v>2025</v>
      </c>
      <c r="B14" s="30">
        <v>3</v>
      </c>
      <c r="C14" s="30">
        <v>3.5000000000000004</v>
      </c>
    </row>
    <row r="15" spans="1:3">
      <c r="A15" s="14">
        <v>2026</v>
      </c>
      <c r="B15" s="30">
        <v>3</v>
      </c>
      <c r="C15" s="30">
        <v>3.5000000000000004</v>
      </c>
    </row>
    <row r="16" spans="1:3">
      <c r="A16" t="s">
        <v>32</v>
      </c>
      <c r="B16" s="29">
        <v>27.47</v>
      </c>
      <c r="C16" s="34">
        <v>36.700000000000003</v>
      </c>
    </row>
  </sheetData>
  <mergeCells count="1">
    <mergeCell ref="B4:C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="85" zoomScaleNormal="85" workbookViewId="0"/>
  </sheetViews>
  <sheetFormatPr defaultRowHeight="14.4"/>
  <cols>
    <col min="1" max="1" width="10.5546875" customWidth="1"/>
    <col min="2" max="5" width="13.6640625" customWidth="1"/>
    <col min="6" max="6" width="2" customWidth="1"/>
    <col min="7" max="7" width="11.6640625" customWidth="1"/>
    <col min="8" max="8" width="10.33203125" customWidth="1"/>
    <col min="9" max="9" width="10.5546875" bestFit="1" customWidth="1"/>
    <col min="10" max="10" width="13.33203125" bestFit="1" customWidth="1"/>
  </cols>
  <sheetData>
    <row r="1" spans="1:11">
      <c r="A1" s="28" t="s">
        <v>33</v>
      </c>
      <c r="B1" s="28" t="s">
        <v>34</v>
      </c>
      <c r="C1" s="28"/>
      <c r="D1" s="28"/>
      <c r="E1" s="28"/>
      <c r="F1" s="28"/>
    </row>
    <row r="2" spans="1:11">
      <c r="A2" s="22"/>
      <c r="B2" s="22"/>
      <c r="C2" s="22"/>
      <c r="D2" s="22"/>
      <c r="E2" s="22"/>
      <c r="F2" s="22"/>
    </row>
    <row r="4" spans="1:11">
      <c r="B4" s="37" t="s">
        <v>40</v>
      </c>
      <c r="C4" s="37"/>
      <c r="D4" s="37"/>
      <c r="E4" s="37"/>
      <c r="F4" s="37"/>
      <c r="G4" s="37"/>
      <c r="H4" s="37"/>
      <c r="I4" s="37"/>
      <c r="J4" s="37"/>
    </row>
    <row r="5" spans="1:11">
      <c r="A5" s="21"/>
      <c r="B5" s="21" t="s">
        <v>17</v>
      </c>
      <c r="C5" s="21" t="s">
        <v>16</v>
      </c>
      <c r="D5" s="21" t="s">
        <v>14</v>
      </c>
      <c r="E5" s="21" t="s">
        <v>15</v>
      </c>
      <c r="G5" s="14" t="s">
        <v>13</v>
      </c>
      <c r="H5" s="14" t="s">
        <v>12</v>
      </c>
      <c r="I5" s="14" t="s">
        <v>11</v>
      </c>
      <c r="J5" s="14" t="s">
        <v>10</v>
      </c>
    </row>
    <row r="6" spans="1:11">
      <c r="A6" s="21">
        <v>2006</v>
      </c>
      <c r="B6" s="23">
        <v>82.435536204641238</v>
      </c>
      <c r="C6" s="23">
        <v>79.689428166860125</v>
      </c>
      <c r="D6" s="23">
        <v>91.77665003590252</v>
      </c>
      <c r="E6" s="23">
        <v>80.36862247963623</v>
      </c>
      <c r="G6" s="23">
        <v>73.355694934348335</v>
      </c>
      <c r="H6" s="23">
        <v>109.02603194401171</v>
      </c>
      <c r="I6" s="23">
        <v>71.623954754818271</v>
      </c>
      <c r="J6" s="23">
        <v>84.83078146628084</v>
      </c>
      <c r="K6" s="23"/>
    </row>
    <row r="7" spans="1:11">
      <c r="A7" s="21">
        <v>2007</v>
      </c>
      <c r="B7" s="23">
        <v>87.439266586723036</v>
      </c>
      <c r="C7" s="23">
        <v>82.27694470847571</v>
      </c>
      <c r="D7" s="23">
        <v>97.600792478594357</v>
      </c>
      <c r="E7" s="23">
        <v>85.051309304097273</v>
      </c>
      <c r="G7" s="23">
        <v>75.475981251614286</v>
      </c>
      <c r="H7" s="23">
        <v>115.721657921827</v>
      </c>
      <c r="I7" s="23">
        <v>78.211205942922774</v>
      </c>
      <c r="J7" s="23">
        <v>90.026564293547139</v>
      </c>
      <c r="K7" s="23"/>
    </row>
    <row r="8" spans="1:11">
      <c r="A8" s="21">
        <v>2008</v>
      </c>
      <c r="B8" s="23">
        <v>91.893593725053279</v>
      </c>
      <c r="C8" s="23">
        <v>87.025120184768639</v>
      </c>
      <c r="D8" s="23">
        <v>101.63575687867134</v>
      </c>
      <c r="E8" s="23">
        <v>89.154200739664319</v>
      </c>
      <c r="G8" s="23">
        <v>78.58080505398874</v>
      </c>
      <c r="H8" s="23">
        <v>120.52358511730046</v>
      </c>
      <c r="I8" s="23">
        <v>82.049236150440152</v>
      </c>
      <c r="J8" s="23">
        <v>92.34970573462806</v>
      </c>
      <c r="K8" s="23"/>
    </row>
    <row r="9" spans="1:11">
      <c r="A9" s="21">
        <v>2009</v>
      </c>
      <c r="B9" s="23">
        <v>91.777980554167101</v>
      </c>
      <c r="C9" s="23">
        <v>83.780232063697397</v>
      </c>
      <c r="D9" s="23">
        <v>97.395481159494508</v>
      </c>
      <c r="E9" s="23">
        <v>90.996860953970113</v>
      </c>
      <c r="G9" s="23">
        <v>76.914464245695285</v>
      </c>
      <c r="H9" s="23">
        <v>109.35833294100374</v>
      </c>
      <c r="I9" s="23">
        <v>87.810057470369912</v>
      </c>
      <c r="J9" s="23">
        <v>93.036196012528492</v>
      </c>
      <c r="K9" s="23"/>
    </row>
    <row r="10" spans="1:11">
      <c r="A10" s="21">
        <v>2010</v>
      </c>
      <c r="B10" s="23">
        <v>98.687234181596565</v>
      </c>
      <c r="C10" s="23">
        <v>89.390946003033037</v>
      </c>
      <c r="D10" s="23">
        <v>107.54286581647854</v>
      </c>
      <c r="E10" s="23">
        <v>96.278002869121096</v>
      </c>
      <c r="G10" s="23">
        <v>88.365415476020075</v>
      </c>
      <c r="H10" s="23">
        <v>119.40840193862303</v>
      </c>
      <c r="I10" s="23">
        <v>99.314052998685639</v>
      </c>
      <c r="J10" s="23">
        <v>98.874873569945009</v>
      </c>
      <c r="K10" s="23"/>
    </row>
    <row r="11" spans="1:11">
      <c r="A11" s="21">
        <v>2011</v>
      </c>
      <c r="B11" s="23">
        <v>102.5451274531507</v>
      </c>
      <c r="C11" s="23">
        <v>94.431385383865901</v>
      </c>
      <c r="D11" s="23">
        <v>111.95159069017717</v>
      </c>
      <c r="E11" s="23">
        <v>99.503912663076846</v>
      </c>
      <c r="G11" s="23">
        <v>91.324188356324782</v>
      </c>
      <c r="H11" s="23">
        <v>122.09172867167186</v>
      </c>
      <c r="I11" s="23">
        <v>107.50483345979309</v>
      </c>
      <c r="J11" s="23">
        <v>104.43527002789779</v>
      </c>
      <c r="K11" s="23"/>
    </row>
    <row r="12" spans="1:11">
      <c r="A12" s="21">
        <v>2012</v>
      </c>
      <c r="B12" s="23">
        <v>104.5119251683664</v>
      </c>
      <c r="C12" s="23">
        <v>91.520781332833906</v>
      </c>
      <c r="D12" s="23">
        <v>111.17179208901062</v>
      </c>
      <c r="E12" s="23">
        <v>102.39498958805488</v>
      </c>
      <c r="G12" s="23">
        <v>89.448507319805145</v>
      </c>
      <c r="H12" s="23">
        <v>119.18754480725468</v>
      </c>
      <c r="I12" s="23">
        <v>110.92776850247037</v>
      </c>
      <c r="J12" s="23">
        <v>105.16505801923448</v>
      </c>
      <c r="K12" s="23"/>
    </row>
    <row r="13" spans="1:11">
      <c r="A13" s="21">
        <v>2013</v>
      </c>
      <c r="B13" s="23">
        <v>107.66149667206604</v>
      </c>
      <c r="C13" s="23">
        <v>99.173240196015783</v>
      </c>
      <c r="D13" s="23">
        <v>113.9708408855378</v>
      </c>
      <c r="E13" s="23">
        <v>105.21298010971098</v>
      </c>
      <c r="G13" s="23">
        <v>86.789972246513486</v>
      </c>
      <c r="H13" s="23">
        <v>122.77902430229415</v>
      </c>
      <c r="I13" s="23">
        <v>115.91463953337278</v>
      </c>
      <c r="J13" s="23">
        <v>106.85851827994766</v>
      </c>
      <c r="K13" s="23"/>
    </row>
    <row r="14" spans="1:11">
      <c r="A14" s="21">
        <v>2014</v>
      </c>
      <c r="B14" s="23">
        <v>107.77364459179282</v>
      </c>
      <c r="C14" s="23">
        <v>101.23809400058805</v>
      </c>
      <c r="D14" s="23">
        <v>112.16870720095764</v>
      </c>
      <c r="E14" s="23">
        <v>105.59266438018335</v>
      </c>
      <c r="G14" s="23">
        <v>94.230571240654797</v>
      </c>
      <c r="H14" s="23">
        <v>118.03933508548363</v>
      </c>
      <c r="I14" s="23">
        <v>114.89123533924945</v>
      </c>
      <c r="J14" s="23">
        <v>104.03485795048253</v>
      </c>
      <c r="K14" s="23"/>
    </row>
    <row r="15" spans="1:11">
      <c r="A15" s="21">
        <v>2015</v>
      </c>
      <c r="B15" s="23">
        <v>103.62694300518136</v>
      </c>
      <c r="C15" s="23">
        <v>103.09278350515466</v>
      </c>
      <c r="D15" s="23">
        <v>104.92462910918974</v>
      </c>
      <c r="E15" s="23">
        <v>102.78261394468642</v>
      </c>
      <c r="G15" s="23">
        <v>99.253390527237912</v>
      </c>
      <c r="H15" s="23">
        <v>106.56181825186883</v>
      </c>
      <c r="I15" s="23">
        <v>106.12566880948717</v>
      </c>
      <c r="J15" s="23">
        <v>102.56410256410258</v>
      </c>
      <c r="K15" s="23"/>
    </row>
    <row r="16" spans="1:11">
      <c r="A16" s="21">
        <v>2016</v>
      </c>
      <c r="B16" s="23">
        <v>100</v>
      </c>
      <c r="C16" s="23">
        <v>100</v>
      </c>
      <c r="D16" s="23">
        <v>100</v>
      </c>
      <c r="E16" s="23">
        <v>100</v>
      </c>
      <c r="F16" s="27"/>
      <c r="G16" s="23">
        <v>100</v>
      </c>
      <c r="H16" s="23">
        <v>100</v>
      </c>
      <c r="I16" s="23">
        <v>100</v>
      </c>
      <c r="J16" s="23">
        <v>100</v>
      </c>
      <c r="K16" s="23"/>
    </row>
    <row r="17" spans="1:11">
      <c r="A17" s="21">
        <v>2017</v>
      </c>
      <c r="B17" s="23">
        <v>100.49999999999999</v>
      </c>
      <c r="C17" s="23">
        <v>102.53633379459311</v>
      </c>
      <c r="D17" s="23">
        <v>100.928273231479</v>
      </c>
      <c r="E17" s="23">
        <v>100.21912851109951</v>
      </c>
      <c r="G17" s="23">
        <v>104.58467291071518</v>
      </c>
      <c r="H17" s="23">
        <v>100.37484998881776</v>
      </c>
      <c r="I17" s="23">
        <v>99.899999999999991</v>
      </c>
      <c r="J17" s="23">
        <v>100.8</v>
      </c>
      <c r="K17" s="23"/>
    </row>
    <row r="18" spans="1:11">
      <c r="A18" s="21">
        <v>2018</v>
      </c>
      <c r="B18" s="23">
        <v>102.30899999999998</v>
      </c>
      <c r="C18" s="23">
        <v>105.4073511408417</v>
      </c>
      <c r="D18" s="23">
        <v>102.94683869610859</v>
      </c>
      <c r="E18" s="23">
        <v>101.9477975198171</v>
      </c>
      <c r="G18" s="23">
        <v>112.52219611183068</v>
      </c>
      <c r="H18" s="23">
        <v>101.41039215997188</v>
      </c>
      <c r="I18" s="23">
        <v>100.69919999999999</v>
      </c>
      <c r="J18" s="23">
        <v>102.00960000000001</v>
      </c>
      <c r="K18" s="23"/>
    </row>
    <row r="19" spans="1:11">
      <c r="A19" s="21">
        <v>2019</v>
      </c>
      <c r="B19" s="23">
        <v>104.45748899999998</v>
      </c>
      <c r="C19" s="23">
        <v>108.56957167506695</v>
      </c>
      <c r="D19" s="23">
        <v>105.26030417756547</v>
      </c>
      <c r="E19" s="23">
        <v>103.98675347021347</v>
      </c>
      <c r="G19" s="23">
        <v>119.71697935033473</v>
      </c>
      <c r="H19" s="23">
        <v>102.98950403473413</v>
      </c>
      <c r="I19" s="23">
        <v>101.90759039999999</v>
      </c>
      <c r="J19" s="23">
        <v>103.53974399999998</v>
      </c>
      <c r="K19" s="23"/>
    </row>
    <row r="20" spans="1:11">
      <c r="A20" s="21">
        <v>2020</v>
      </c>
      <c r="B20" s="23">
        <v>107.27784120299997</v>
      </c>
      <c r="C20" s="23">
        <v>111.97616804759976</v>
      </c>
      <c r="D20" s="23">
        <v>108.33903543256511</v>
      </c>
      <c r="E20" s="23">
        <v>106.64580593245847</v>
      </c>
      <c r="G20" s="23">
        <v>123.42572135961312</v>
      </c>
      <c r="H20" s="23">
        <v>106.03938047850205</v>
      </c>
      <c r="I20" s="23">
        <v>104.65909140486885</v>
      </c>
      <c r="J20" s="23">
        <v>106.63547133557437</v>
      </c>
      <c r="K20" s="23"/>
    </row>
    <row r="21" spans="1:11">
      <c r="A21" s="21">
        <v>2021</v>
      </c>
      <c r="B21" s="23">
        <v>110.28162075668398</v>
      </c>
      <c r="C21" s="23">
        <v>115.56061497067989</v>
      </c>
      <c r="D21" s="23">
        <v>111.87085082384594</v>
      </c>
      <c r="E21" s="23">
        <v>109.41722070855808</v>
      </c>
      <c r="G21" s="23">
        <v>128.49086380551208</v>
      </c>
      <c r="H21" s="23">
        <v>109.48931870310732</v>
      </c>
      <c r="I21" s="23">
        <v>107.69420576659337</v>
      </c>
      <c r="J21" s="23">
        <v>109.59669085771442</v>
      </c>
      <c r="K21" s="23"/>
    </row>
    <row r="22" spans="1:11">
      <c r="A22" s="21">
        <v>2022</v>
      </c>
      <c r="B22" s="23">
        <v>113.36950613787113</v>
      </c>
      <c r="C22" s="23">
        <v>119.37032397928979</v>
      </c>
      <c r="D22" s="23">
        <v>115.47643309846562</v>
      </c>
      <c r="E22" s="23">
        <v>112.31026095984633</v>
      </c>
      <c r="G22" s="23">
        <v>135.58465356004729</v>
      </c>
      <c r="H22" s="23">
        <v>112.39160793920091</v>
      </c>
      <c r="I22" s="23">
        <v>110.92509711774893</v>
      </c>
      <c r="J22" s="23">
        <v>112.5105873659689</v>
      </c>
      <c r="K22" s="23"/>
    </row>
    <row r="23" spans="1:11">
      <c r="A23" s="21">
        <v>2023</v>
      </c>
      <c r="B23" s="23">
        <v>116.65722181586939</v>
      </c>
      <c r="C23" s="23">
        <v>123.20002637443879</v>
      </c>
      <c r="D23" s="23">
        <v>118.9864445624699</v>
      </c>
      <c r="E23" s="23">
        <v>115.43290871661458</v>
      </c>
      <c r="G23" s="23">
        <v>142.37621990954383</v>
      </c>
      <c r="H23" s="23">
        <v>115.23559484331646</v>
      </c>
      <c r="I23" s="23">
        <v>114.25290954428236</v>
      </c>
      <c r="J23" s="23">
        <v>115.01239183783302</v>
      </c>
      <c r="K23" s="23"/>
    </row>
    <row r="24" spans="1:11">
      <c r="A24" s="21">
        <v>2024</v>
      </c>
      <c r="B24" s="23">
        <v>120.15693847034548</v>
      </c>
      <c r="C24" s="23">
        <v>127.25901332326659</v>
      </c>
      <c r="D24" s="23">
        <v>122.60311786450573</v>
      </c>
      <c r="E24" s="23">
        <v>118.85193474760689</v>
      </c>
      <c r="G24" s="23">
        <v>148.11871024918065</v>
      </c>
      <c r="H24" s="23">
        <v>118.26206011768691</v>
      </c>
      <c r="I24" s="23">
        <v>117.84050047893039</v>
      </c>
      <c r="J24" s="23">
        <v>118.47849492162723</v>
      </c>
      <c r="K24" s="23"/>
    </row>
    <row r="25" spans="1:11">
      <c r="A25" s="21">
        <v>2025</v>
      </c>
      <c r="B25" s="23">
        <v>123.73978953753159</v>
      </c>
      <c r="C25" s="23">
        <v>131.58581977625764</v>
      </c>
      <c r="D25" s="23">
        <v>126.23018920999326</v>
      </c>
      <c r="E25" s="23">
        <v>122.35879752372402</v>
      </c>
      <c r="G25" s="23">
        <v>153.46425967556809</v>
      </c>
      <c r="H25" s="23">
        <v>121.42271629462273</v>
      </c>
      <c r="I25" s="23">
        <v>121.49359123087693</v>
      </c>
      <c r="J25" s="23">
        <v>121.8270968827301</v>
      </c>
      <c r="K25" s="23"/>
    </row>
    <row r="26" spans="1:11">
      <c r="A26" s="21">
        <v>2026</v>
      </c>
      <c r="B26" s="23">
        <v>127.4294744000279</v>
      </c>
      <c r="C26" s="23">
        <v>136.05973764865038</v>
      </c>
      <c r="D26" s="23">
        <v>129.78751195378368</v>
      </c>
      <c r="E26" s="23">
        <v>126.03270599669123</v>
      </c>
      <c r="G26" s="23">
        <v>159.7858208161546</v>
      </c>
      <c r="H26" s="23">
        <v>124.32144704989491</v>
      </c>
      <c r="I26" s="23">
        <v>125.01695995290032</v>
      </c>
      <c r="J26" s="23">
        <v>124.70046077403806</v>
      </c>
      <c r="K26" s="23"/>
    </row>
    <row r="52" spans="2:6">
      <c r="B52" s="23"/>
      <c r="C52" s="23"/>
      <c r="D52" s="23"/>
      <c r="E52" s="23"/>
      <c r="F52" s="23"/>
    </row>
    <row r="53" spans="2:6">
      <c r="B53" s="23"/>
      <c r="C53" s="23"/>
      <c r="D53" s="23"/>
      <c r="E53" s="23"/>
      <c r="F53" s="23"/>
    </row>
  </sheetData>
  <mergeCells count="1">
    <mergeCell ref="B4:J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/>
  </sheetViews>
  <sheetFormatPr defaultRowHeight="14.4"/>
  <cols>
    <col min="1" max="1" width="10.5546875" customWidth="1"/>
    <col min="2" max="2" width="15.109375" customWidth="1"/>
    <col min="3" max="4" width="13.33203125" customWidth="1"/>
  </cols>
  <sheetData>
    <row r="1" spans="1:4">
      <c r="A1" s="14" t="s">
        <v>35</v>
      </c>
      <c r="B1" s="14" t="s">
        <v>36</v>
      </c>
    </row>
    <row r="4" spans="1:4">
      <c r="B4" s="37" t="s">
        <v>37</v>
      </c>
      <c r="C4" s="37"/>
      <c r="D4" s="37"/>
    </row>
    <row r="5" spans="1:4">
      <c r="A5" s="14" t="s">
        <v>18</v>
      </c>
      <c r="B5" s="22" t="s">
        <v>16</v>
      </c>
      <c r="C5" s="22" t="s">
        <v>14</v>
      </c>
      <c r="D5" s="22" t="s">
        <v>15</v>
      </c>
    </row>
    <row r="6" spans="1:4">
      <c r="A6" s="35">
        <v>2016</v>
      </c>
      <c r="B6" s="36">
        <v>5.4</v>
      </c>
      <c r="C6" s="36">
        <v>25.1</v>
      </c>
      <c r="D6" s="36">
        <v>69.5</v>
      </c>
    </row>
    <row r="7" spans="1:4">
      <c r="A7" s="35">
        <v>2026</v>
      </c>
      <c r="B7" s="36">
        <v>5.7</v>
      </c>
      <c r="C7" s="36">
        <v>25.6</v>
      </c>
      <c r="D7" s="36">
        <v>68.7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Normal="100" workbookViewId="0"/>
  </sheetViews>
  <sheetFormatPr defaultRowHeight="14.4"/>
  <cols>
    <col min="1" max="1" width="10.109375" customWidth="1"/>
    <col min="2" max="6" width="13.6640625" customWidth="1"/>
  </cols>
  <sheetData>
    <row r="1" spans="1:6">
      <c r="A1" s="28" t="s">
        <v>38</v>
      </c>
      <c r="B1" s="28" t="s">
        <v>39</v>
      </c>
      <c r="C1" s="28"/>
      <c r="D1" s="28"/>
      <c r="E1" s="28"/>
      <c r="F1" s="28"/>
    </row>
    <row r="2" spans="1:6">
      <c r="A2" s="22"/>
      <c r="B2" s="22"/>
      <c r="C2" s="22"/>
      <c r="D2" s="22"/>
      <c r="E2" s="22"/>
      <c r="F2" s="22"/>
    </row>
    <row r="3" spans="1:6">
      <c r="A3" s="22"/>
      <c r="B3" s="22"/>
      <c r="C3" s="22"/>
      <c r="D3" s="22"/>
      <c r="E3" s="22"/>
      <c r="F3" s="22"/>
    </row>
    <row r="4" spans="1:6">
      <c r="B4" s="37" t="s">
        <v>40</v>
      </c>
      <c r="C4" s="37"/>
      <c r="D4" s="37"/>
      <c r="E4" s="37"/>
      <c r="F4" s="37"/>
    </row>
    <row r="5" spans="1:6">
      <c r="A5" s="14" t="s">
        <v>18</v>
      </c>
      <c r="B5" s="14" t="s">
        <v>14</v>
      </c>
      <c r="C5" s="14" t="s">
        <v>13</v>
      </c>
      <c r="D5" s="14" t="s">
        <v>12</v>
      </c>
      <c r="E5" s="14" t="s">
        <v>11</v>
      </c>
      <c r="F5" s="14" t="s">
        <v>10</v>
      </c>
    </row>
    <row r="6" spans="1:6">
      <c r="A6" s="35">
        <v>2006</v>
      </c>
      <c r="B6" s="23">
        <v>91.77665003590252</v>
      </c>
      <c r="C6" s="23">
        <v>73.355694934348335</v>
      </c>
      <c r="D6" s="23">
        <v>109.02603194401171</v>
      </c>
      <c r="E6" s="23">
        <v>71.623954754818271</v>
      </c>
      <c r="F6" s="23">
        <v>84.83078146628084</v>
      </c>
    </row>
    <row r="7" spans="1:6">
      <c r="A7" s="35">
        <v>2007</v>
      </c>
      <c r="B7" s="23">
        <v>97.600792478594357</v>
      </c>
      <c r="C7" s="23">
        <v>75.475981251614286</v>
      </c>
      <c r="D7" s="23">
        <v>115.721657921827</v>
      </c>
      <c r="E7" s="23">
        <v>78.211205942922774</v>
      </c>
      <c r="F7" s="23">
        <v>90.026564293547139</v>
      </c>
    </row>
    <row r="8" spans="1:6">
      <c r="A8" s="35">
        <v>2008</v>
      </c>
      <c r="B8" s="23">
        <v>101.63575687867134</v>
      </c>
      <c r="C8" s="23">
        <v>78.58080505398874</v>
      </c>
      <c r="D8" s="23">
        <v>120.52358511730046</v>
      </c>
      <c r="E8" s="23">
        <v>82.049236150440152</v>
      </c>
      <c r="F8" s="23">
        <v>92.34970573462806</v>
      </c>
    </row>
    <row r="9" spans="1:6">
      <c r="A9" s="35">
        <v>2009</v>
      </c>
      <c r="B9" s="23">
        <v>97.395481159494508</v>
      </c>
      <c r="C9" s="23">
        <v>76.914464245695285</v>
      </c>
      <c r="D9" s="23">
        <v>109.35833294100374</v>
      </c>
      <c r="E9" s="23">
        <v>87.810057470369912</v>
      </c>
      <c r="F9" s="23">
        <v>93.036196012528492</v>
      </c>
    </row>
    <row r="10" spans="1:6">
      <c r="A10" s="35">
        <v>2010</v>
      </c>
      <c r="B10" s="23">
        <v>107.54286581647854</v>
      </c>
      <c r="C10" s="23">
        <v>88.365415476020075</v>
      </c>
      <c r="D10" s="23">
        <v>119.40840193862303</v>
      </c>
      <c r="E10" s="23">
        <v>99.314052998685639</v>
      </c>
      <c r="F10" s="23">
        <v>98.874873569945009</v>
      </c>
    </row>
    <row r="11" spans="1:6">
      <c r="A11" s="35">
        <v>2011</v>
      </c>
      <c r="B11" s="23">
        <v>111.95159069017717</v>
      </c>
      <c r="C11" s="23">
        <v>91.324188356324782</v>
      </c>
      <c r="D11" s="23">
        <v>122.09172867167186</v>
      </c>
      <c r="E11" s="23">
        <v>107.50483345979309</v>
      </c>
      <c r="F11" s="23">
        <v>104.43527002789779</v>
      </c>
    </row>
    <row r="12" spans="1:6">
      <c r="A12" s="35">
        <v>2012</v>
      </c>
      <c r="B12" s="23">
        <v>111.17179208901062</v>
      </c>
      <c r="C12" s="23">
        <v>89.448507319805145</v>
      </c>
      <c r="D12" s="23">
        <v>119.18754480725468</v>
      </c>
      <c r="E12" s="23">
        <v>110.92776850247037</v>
      </c>
      <c r="F12" s="23">
        <v>105.16505801923448</v>
      </c>
    </row>
    <row r="13" spans="1:6">
      <c r="A13" s="35">
        <v>2013</v>
      </c>
      <c r="B13" s="23">
        <v>113.9708408855378</v>
      </c>
      <c r="C13" s="23">
        <v>86.789972246513486</v>
      </c>
      <c r="D13" s="23">
        <v>122.77902430229415</v>
      </c>
      <c r="E13" s="23">
        <v>115.91463953337278</v>
      </c>
      <c r="F13" s="23">
        <v>106.85851827994766</v>
      </c>
    </row>
    <row r="14" spans="1:6">
      <c r="A14" s="35">
        <v>2014</v>
      </c>
      <c r="B14" s="23">
        <v>112.16870720095764</v>
      </c>
      <c r="C14" s="23">
        <v>94.230571240654797</v>
      </c>
      <c r="D14" s="23">
        <v>118.03933508548363</v>
      </c>
      <c r="E14" s="23">
        <v>114.89123533924945</v>
      </c>
      <c r="F14" s="23">
        <v>104.03485795048253</v>
      </c>
    </row>
    <row r="15" spans="1:6">
      <c r="A15" s="35">
        <v>2015</v>
      </c>
      <c r="B15" s="23">
        <v>104.92462910918974</v>
      </c>
      <c r="C15" s="23">
        <v>99.253390527237912</v>
      </c>
      <c r="D15" s="23">
        <v>106.56181825186883</v>
      </c>
      <c r="E15" s="23">
        <v>106.12566880948717</v>
      </c>
      <c r="F15" s="23">
        <v>102.56410256410258</v>
      </c>
    </row>
    <row r="16" spans="1:6">
      <c r="A16" s="35">
        <v>2016</v>
      </c>
      <c r="B16" s="23">
        <v>100</v>
      </c>
      <c r="C16" s="23">
        <v>100</v>
      </c>
      <c r="D16" s="23">
        <v>100</v>
      </c>
      <c r="E16" s="23">
        <v>100</v>
      </c>
      <c r="F16" s="23">
        <v>100</v>
      </c>
    </row>
    <row r="17" spans="1:6">
      <c r="A17" s="35">
        <v>2017</v>
      </c>
      <c r="B17" s="23">
        <v>100.928273231479</v>
      </c>
      <c r="C17" s="23">
        <v>104.58467291071518</v>
      </c>
      <c r="D17" s="23">
        <v>100.37484998881776</v>
      </c>
      <c r="E17" s="23">
        <v>99.899999999999991</v>
      </c>
      <c r="F17" s="23">
        <v>100.8</v>
      </c>
    </row>
    <row r="18" spans="1:6">
      <c r="A18" s="35">
        <v>2018</v>
      </c>
      <c r="B18" s="23">
        <v>102.94683869610859</v>
      </c>
      <c r="C18" s="23">
        <v>112.52219611183068</v>
      </c>
      <c r="D18" s="23">
        <v>101.41039215997188</v>
      </c>
      <c r="E18" s="23">
        <v>100.69919999999999</v>
      </c>
      <c r="F18" s="23">
        <v>102.00960000000001</v>
      </c>
    </row>
    <row r="19" spans="1:6">
      <c r="A19" s="35">
        <v>2019</v>
      </c>
      <c r="B19" s="23">
        <v>105.26030417756547</v>
      </c>
      <c r="C19" s="23">
        <v>119.71697935033473</v>
      </c>
      <c r="D19" s="23">
        <v>102.98950403473413</v>
      </c>
      <c r="E19" s="23">
        <v>101.90759039999999</v>
      </c>
      <c r="F19" s="23">
        <v>103.53974399999998</v>
      </c>
    </row>
    <row r="20" spans="1:6">
      <c r="A20" s="35">
        <v>2020</v>
      </c>
      <c r="B20" s="23">
        <v>108.33903543256511</v>
      </c>
      <c r="C20" s="23">
        <v>123.42572135961312</v>
      </c>
      <c r="D20" s="23">
        <v>106.03938047850205</v>
      </c>
      <c r="E20" s="23">
        <v>104.65909140486885</v>
      </c>
      <c r="F20" s="23">
        <v>106.63547133557437</v>
      </c>
    </row>
    <row r="21" spans="1:6">
      <c r="A21" s="35">
        <v>2021</v>
      </c>
      <c r="B21" s="23">
        <v>111.87085082384594</v>
      </c>
      <c r="C21" s="23">
        <v>128.49086380551208</v>
      </c>
      <c r="D21" s="23">
        <v>109.48931870310732</v>
      </c>
      <c r="E21" s="23">
        <v>107.69420576659337</v>
      </c>
      <c r="F21" s="23">
        <v>109.59669085771442</v>
      </c>
    </row>
    <row r="22" spans="1:6">
      <c r="A22" s="35">
        <v>2022</v>
      </c>
      <c r="B22" s="23">
        <v>115.47643309846562</v>
      </c>
      <c r="C22" s="23">
        <v>135.58465356004729</v>
      </c>
      <c r="D22" s="23">
        <v>112.39160793920091</v>
      </c>
      <c r="E22" s="23">
        <v>110.92509711774893</v>
      </c>
      <c r="F22" s="23">
        <v>112.5105873659689</v>
      </c>
    </row>
    <row r="23" spans="1:6">
      <c r="A23" s="35">
        <v>2023</v>
      </c>
      <c r="B23" s="23">
        <v>118.9864445624699</v>
      </c>
      <c r="C23" s="23">
        <v>142.37621990954383</v>
      </c>
      <c r="D23" s="23">
        <v>115.23559484331646</v>
      </c>
      <c r="E23" s="23">
        <v>114.25290954428236</v>
      </c>
      <c r="F23" s="23">
        <v>115.01239183783302</v>
      </c>
    </row>
    <row r="24" spans="1:6">
      <c r="A24" s="35">
        <v>2024</v>
      </c>
      <c r="B24" s="23">
        <v>122.60311786450573</v>
      </c>
      <c r="C24" s="23">
        <v>148.11871024918065</v>
      </c>
      <c r="D24" s="23">
        <v>118.26206011768691</v>
      </c>
      <c r="E24" s="23">
        <v>117.84050047893039</v>
      </c>
      <c r="F24" s="23">
        <v>118.47849492162723</v>
      </c>
    </row>
    <row r="25" spans="1:6">
      <c r="A25" s="35">
        <v>2025</v>
      </c>
      <c r="B25" s="23">
        <v>126.23018920999326</v>
      </c>
      <c r="C25" s="23">
        <v>153.46425967556809</v>
      </c>
      <c r="D25" s="23">
        <v>121.42271629462273</v>
      </c>
      <c r="E25" s="23">
        <v>121.49359123087693</v>
      </c>
      <c r="F25" s="23">
        <v>121.8270968827301</v>
      </c>
    </row>
    <row r="26" spans="1:6">
      <c r="A26" s="35">
        <v>2026</v>
      </c>
      <c r="B26" s="23">
        <v>129.78751195378368</v>
      </c>
      <c r="C26" s="23">
        <v>159.7858208161546</v>
      </c>
      <c r="D26" s="23">
        <v>124.32144704989491</v>
      </c>
      <c r="E26" s="23">
        <v>125.01695995290032</v>
      </c>
      <c r="F26" s="23">
        <v>124.70046077403806</v>
      </c>
    </row>
  </sheetData>
  <mergeCells count="1">
    <mergeCell ref="B4:F4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65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 xsi:nil="true"/>
  </documentManagement>
</p:properties>
</file>

<file path=customXml/itemProps1.xml><?xml version="1.0" encoding="utf-8"?>
<ds:datastoreItem xmlns:ds="http://schemas.openxmlformats.org/officeDocument/2006/customXml" ds:itemID="{261BD892-016D-4A9E-AB27-8E89CDA3D3D8}"/>
</file>

<file path=customXml/itemProps2.xml><?xml version="1.0" encoding="utf-8"?>
<ds:datastoreItem xmlns:ds="http://schemas.openxmlformats.org/officeDocument/2006/customXml" ds:itemID="{A0CE2C75-0E56-4C63-8ACE-9C824BA990A0}"/>
</file>

<file path=customXml/itemProps3.xml><?xml version="1.0" encoding="utf-8"?>
<ds:datastoreItem xmlns:ds="http://schemas.openxmlformats.org/officeDocument/2006/customXml" ds:itemID="{6B75CED0-7741-4DF4-9D23-E63B2C1172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</vt:vector>
  </TitlesOfParts>
  <Company>Empresa de Pesquisa Energética - EPE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Dados</dc:title>
  <dc:creator>Aline Moreira Gomes</dc:creator>
  <cp:lastModifiedBy>EPE</cp:lastModifiedBy>
  <dcterms:created xsi:type="dcterms:W3CDTF">2017-01-19T12:43:30Z</dcterms:created>
  <dcterms:modified xsi:type="dcterms:W3CDTF">2017-12-18T16:44:00Z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