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7.xml" ContentType="application/vnd.openxmlformats-officedocument.drawing+xml"/>
  <Override PartName="/xl/drawings/drawing16.xml" ContentType="application/vnd.openxmlformats-officedocument.drawing+xml"/>
  <Override PartName="/xl/drawings/drawing15.xml" ContentType="application/vnd.openxmlformats-officedocument.drawing+xml"/>
  <Override PartName="/xl/drawings/drawing14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0.xml" ContentType="application/vnd.openxmlformats-officedocument.spreadsheetml.worksheet+xml"/>
  <Override PartName="/xl/drawings/drawing12.xml" ContentType="application/vnd.openxmlformats-officedocument.drawing+xml"/>
  <Override PartName="/xl/drawings/drawing2.xml" ContentType="application/vnd.openxmlformats-officedocument.drawing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drawings/drawing3.xml" ContentType="application/vnd.openxmlformats-officedocument.drawing+xml"/>
  <Override PartName="/xl/drawings/drawing9.xml" ContentType="application/vnd.openxmlformats-officedocument.drawing+xml"/>
  <Override PartName="/xl/drawings/drawing6.xml" ContentType="application/vnd.openxmlformats-officedocument.drawing+xml"/>
  <Override PartName="/xl/drawings/drawing11.xml" ContentType="application/vnd.openxmlformats-officedocument.drawing+xml"/>
  <Override PartName="/xl/drawings/drawing10.xml" ContentType="application/vnd.openxmlformats-officedocument.drawing+xml"/>
  <Override PartName="/xl/drawings/drawing5.xml" ContentType="application/vnd.openxmlformats-officedocument.drawing+xml"/>
  <Override PartName="/xl/drawings/drawing8.xml" ContentType="application/vnd.openxmlformats-officedocument.drawing+xml"/>
  <Override PartName="/xl/drawings/drawing4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Índice" sheetId="1" r:id="rId1"/>
    <sheet name="Gráfico 1" sheetId="3" r:id="rId2"/>
    <sheet name="Gráficos 2-4" sheetId="24" r:id="rId3"/>
    <sheet name="Gráfico 5" sheetId="4" r:id="rId4"/>
    <sheet name="Gráfico 6" sheetId="6" r:id="rId5"/>
    <sheet name="Gráfico 7" sheetId="7" r:id="rId6"/>
    <sheet name="Gráfico 8" sheetId="8" r:id="rId7"/>
    <sheet name="Gráfico 9" sheetId="9" r:id="rId8"/>
    <sheet name="Gráfico 10" sheetId="10" r:id="rId9"/>
    <sheet name="Gráfico 11" sheetId="11" r:id="rId10"/>
    <sheet name="Gráfico 12" sheetId="12" r:id="rId11"/>
    <sheet name="Gráfico 13" sheetId="13" r:id="rId12"/>
    <sheet name="Gráfico 14" sheetId="14" r:id="rId13"/>
    <sheet name="Gráfico 15" sheetId="18" r:id="rId14"/>
    <sheet name="Gráfico 16" sheetId="19" r:id="rId15"/>
    <sheet name="Gráfico 17" sheetId="20" r:id="rId16"/>
    <sheet name="Gráfico 18" sheetId="21" r:id="rId17"/>
    <sheet name="Gráfico 19" sheetId="22" r:id="rId18"/>
    <sheet name="Gráfico 20" sheetId="23" r:id="rId19"/>
    <sheet name="ESRI_MAPINFO_SHEET" sheetId="2" state="veryHidden" r:id="rId20"/>
  </sheets>
  <calcPr calcId="152511"/>
</workbook>
</file>

<file path=xl/calcChain.xml><?xml version="1.0" encoding="utf-8"?>
<calcChain xmlns="http://schemas.openxmlformats.org/spreadsheetml/2006/main">
  <c r="AB38" i="1" l="1"/>
  <c r="AB34" i="1"/>
  <c r="AB30" i="1"/>
  <c r="AB26" i="1"/>
  <c r="AB22" i="1"/>
  <c r="AB18" i="1"/>
  <c r="AB14" i="1"/>
  <c r="AB10" i="1"/>
  <c r="AB6" i="1"/>
  <c r="Q38" i="1"/>
  <c r="Q34" i="1"/>
  <c r="Q30" i="1"/>
  <c r="Q26" i="1"/>
  <c r="Q22" i="1"/>
  <c r="Q18" i="1"/>
  <c r="Q14" i="1"/>
  <c r="Q6" i="1"/>
</calcChain>
</file>

<file path=xl/comments1.xml><?xml version="1.0" encoding="utf-8"?>
<comments xmlns="http://schemas.openxmlformats.org/spreadsheetml/2006/main">
  <authors>
    <author>Autor</author>
  </authors>
  <commentList>
    <comment ref="G24" authorId="0" shapeId="0">
      <text>
        <r>
          <rPr>
            <b/>
            <sz val="9"/>
            <color indexed="81"/>
            <rFont val="Segoe UI"/>
            <family val="2"/>
          </rPr>
          <t>Paula Barbosa:</t>
        </r>
        <r>
          <rPr>
            <sz val="9"/>
            <color indexed="81"/>
            <rFont val="Segoe UI"/>
            <family val="2"/>
          </rPr>
          <t xml:space="preserve">
Este valor deveria ser -20,0, conforme Análise Conjuntura 2018, ver as colunas do lado.</t>
        </r>
      </text>
    </comment>
  </commentList>
</comments>
</file>

<file path=xl/sharedStrings.xml><?xml version="1.0" encoding="utf-8"?>
<sst xmlns="http://schemas.openxmlformats.org/spreadsheetml/2006/main" count="157" uniqueCount="47">
  <si>
    <t>Cenários de Oferta de Etanol e Demanda Ciclo Otto</t>
  </si>
  <si>
    <t>Ano</t>
  </si>
  <si>
    <t>Histórico</t>
  </si>
  <si>
    <t>Projeção</t>
  </si>
  <si>
    <t>Reativação</t>
  </si>
  <si>
    <t>Fechamento</t>
  </si>
  <si>
    <t>Variação de capacidade instalada (milhões de tc/ano)</t>
  </si>
  <si>
    <t>Voltar p/ Índice</t>
  </si>
  <si>
    <t>(tc/ha)</t>
  </si>
  <si>
    <t>(GWm)</t>
  </si>
  <si>
    <t>(MNm³)</t>
  </si>
  <si>
    <t>(%)</t>
  </si>
  <si>
    <t>Gráfico 4. - Fluxo de unidades produtoras e variação de capacidade instalada (Cenário Baixo)</t>
  </si>
  <si>
    <t>Produção</t>
  </si>
  <si>
    <t>Gráfico 5. - Produção de açúcar</t>
  </si>
  <si>
    <t>Gráfico 6 - Área de Cana Processada</t>
  </si>
  <si>
    <t>Cenário Alto</t>
  </si>
  <si>
    <t>Cenário Médio</t>
  </si>
  <si>
    <t>Cenário Baixo</t>
  </si>
  <si>
    <t>Market Share Brasil no comércio mundial</t>
  </si>
  <si>
    <t>Exportação</t>
  </si>
  <si>
    <t>Cons. Interno + Var. de Estoque</t>
  </si>
  <si>
    <t>Gráfico 7. - Produtividade da cana</t>
  </si>
  <si>
    <t>Unidades produtoras</t>
  </si>
  <si>
    <t>Gráfico 8. - Cana processada</t>
  </si>
  <si>
    <t>Gráfico 10. - Oferta total de etanol</t>
  </si>
  <si>
    <t>(milhões de ton)</t>
  </si>
  <si>
    <t>(milhões de ha)</t>
  </si>
  <si>
    <t>(bilhões de litros)</t>
  </si>
  <si>
    <t>Gráfico 12. - Projeção da bioeletricidade a partir do potencial técnico</t>
  </si>
  <si>
    <t>Gráfico 13. - Potencial de produção de biogás</t>
  </si>
  <si>
    <r>
      <t>(MtCO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</si>
  <si>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(Bilhões de litros)</t>
  </si>
  <si>
    <t>Gráfico 16. - Demanda de etanol carburante</t>
  </si>
  <si>
    <t>Gráfico 15. - Demanda ciclo Otto, sem GNV</t>
  </si>
  <si>
    <t>Gráfico 17. - Demanda de gasolina A</t>
  </si>
  <si>
    <t>Gráfico 18. - Market share do etanol hidratado no flex fuel, em volume</t>
  </si>
  <si>
    <t>Gráfico 20 - Balanço nacional  de gasolina A - média dos últimos 5 anos</t>
  </si>
  <si>
    <t>Gráfico 3. - Fluxo de unidades produtoras e variação de capacidade instalada (Cenário Alto)</t>
  </si>
  <si>
    <t>Gráfico 2. - Fluxo de unidades produtoras e variação de capacidade instalada (Cenário Médio)</t>
  </si>
  <si>
    <t>(Milhões de m³ de gasolina equivalente)</t>
  </si>
  <si>
    <t>Gráfico 1. - Fluxo histórico de unidades produtoras de cana-de-açúcar</t>
  </si>
  <si>
    <t>Gráficos 2-4. - Fluxo de unidades produtoras nos cenários</t>
  </si>
  <si>
    <t>Gráfico 9. - Quantidade total de Açúcares Totais Recuperáveis (ATR)</t>
  </si>
  <si>
    <t>Gráfico 11. - Projeção de bioeletricidade a partir do histórico (curva de conversão)</t>
  </si>
  <si>
    <t>Gráfico 14. - Emissões evitadas de GEE pelo uso do etanol e bioeletricidade</t>
  </si>
  <si>
    <t xml:space="preserve">Gráfico 19. -Balanço Nacional de Gasolina A - Produção PDE 2029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</si>
</sst>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%"/>
    <numFmt numFmtId="166" formatCode="0.0"/>
    <numFmt numFmtId="167" formatCode="0.000"/>
    <numFmt numFmtId="168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1" applyFont="1" applyAlignment="1">
      <alignment horizontal="center"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1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2" xfId="0" applyFont="1" applyBorder="1" applyAlignment="1">
      <alignment vertical="top"/>
    </xf>
    <xf numFmtId="0" fontId="2" fillId="0" borderId="2" xfId="0" applyFont="1" applyBorder="1" applyAlignment="1">
      <alignment horizontal="center" vertical="top"/>
    </xf>
    <xf numFmtId="0" fontId="0" fillId="0" borderId="2" xfId="0" applyBorder="1" applyAlignment="1">
      <alignment vertical="top"/>
    </xf>
    <xf numFmtId="0" fontId="2" fillId="0" borderId="2" xfId="0" applyFont="1" applyBorder="1" applyAlignment="1">
      <alignment horizontal="right" vertical="top"/>
    </xf>
    <xf numFmtId="0" fontId="0" fillId="0" borderId="0" xfId="0" quotePrefix="1" applyFont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164" fontId="0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165" fontId="0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3" xfId="0" applyFont="1" applyBorder="1" applyAlignment="1">
      <alignment vertical="top"/>
    </xf>
    <xf numFmtId="0" fontId="0" fillId="0" borderId="3" xfId="0" applyFont="1" applyBorder="1" applyAlignment="1">
      <alignment horizontal="center" vertical="top"/>
    </xf>
    <xf numFmtId="165" fontId="0" fillId="0" borderId="4" xfId="0" applyNumberFormat="1" applyFont="1" applyBorder="1" applyAlignment="1">
      <alignment horizontal="center" vertical="top"/>
    </xf>
    <xf numFmtId="165" fontId="0" fillId="0" borderId="5" xfId="0" applyNumberFormat="1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164" fontId="5" fillId="0" borderId="4" xfId="0" applyNumberFormat="1" applyFont="1" applyBorder="1" applyAlignment="1">
      <alignment horizontal="center" vertical="top"/>
    </xf>
    <xf numFmtId="164" fontId="5" fillId="0" borderId="5" xfId="0" applyNumberFormat="1" applyFont="1" applyBorder="1" applyAlignment="1">
      <alignment horizontal="center" vertical="top"/>
    </xf>
    <xf numFmtId="11" fontId="0" fillId="0" borderId="0" xfId="0" applyNumberFormat="1" applyFont="1" applyAlignment="1">
      <alignment vertical="top"/>
    </xf>
    <xf numFmtId="0" fontId="0" fillId="0" borderId="0" xfId="0" applyBorder="1" applyAlignment="1">
      <alignment vertical="top"/>
    </xf>
    <xf numFmtId="0" fontId="1" fillId="0" borderId="0" xfId="0" applyFont="1" applyBorder="1" applyAlignment="1">
      <alignment vertical="top"/>
    </xf>
    <xf numFmtId="4" fontId="0" fillId="0" borderId="0" xfId="0" applyNumberFormat="1" applyFont="1" applyAlignment="1">
      <alignment vertical="top"/>
    </xf>
    <xf numFmtId="164" fontId="0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166" fontId="0" fillId="0" borderId="0" xfId="0" applyNumberFormat="1" applyFont="1" applyAlignment="1">
      <alignment vertical="top"/>
    </xf>
    <xf numFmtId="165" fontId="0" fillId="0" borderId="0" xfId="2" applyNumberFormat="1" applyFont="1" applyAlignment="1">
      <alignment vertical="top"/>
    </xf>
    <xf numFmtId="167" fontId="0" fillId="0" borderId="0" xfId="0" applyNumberFormat="1" applyFont="1" applyAlignment="1">
      <alignment vertical="top"/>
    </xf>
    <xf numFmtId="0" fontId="2" fillId="0" borderId="2" xfId="0" applyFont="1" applyBorder="1" applyAlignment="1">
      <alignment horizontal="left" vertical="top"/>
    </xf>
    <xf numFmtId="168" fontId="0" fillId="0" borderId="0" xfId="0" applyNumberFormat="1" applyFont="1" applyAlignment="1">
      <alignment vertical="top"/>
    </xf>
    <xf numFmtId="10" fontId="0" fillId="0" borderId="0" xfId="0" applyNumberFormat="1" applyFont="1" applyAlignment="1">
      <alignment horizontal="center" vertical="top"/>
    </xf>
    <xf numFmtId="0" fontId="1" fillId="0" borderId="0" xfId="0" applyFont="1" applyFill="1" applyAlignment="1">
      <alignment vertical="top"/>
    </xf>
    <xf numFmtId="164" fontId="0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3" xfId="0" applyFont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top" wrapText="1"/>
    </xf>
    <xf numFmtId="4" fontId="0" fillId="0" borderId="0" xfId="0" applyNumberFormat="1" applyFont="1" applyAlignment="1">
      <alignment horizontal="center" vertical="top"/>
    </xf>
    <xf numFmtId="4" fontId="0" fillId="0" borderId="0" xfId="0" applyNumberFormat="1" applyFont="1" applyFill="1" applyAlignment="1">
      <alignment horizontal="center" vertical="top"/>
    </xf>
  </cellXfs>
  <cellStyles count="3">
    <cellStyle name="Hiperlink" xfId="1" builtinId="8"/>
    <cellStyle name="Normal" xfId="0" builtinId="0"/>
    <cellStyle name="Porcentagem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&#225;fico 6'!A1"/><Relationship Id="rId13" Type="http://schemas.openxmlformats.org/officeDocument/2006/relationships/hyperlink" Target="#'Gr&#225;fico 11'!A1"/><Relationship Id="rId18" Type="http://schemas.openxmlformats.org/officeDocument/2006/relationships/hyperlink" Target="#'Gr&#225;fico 16'!A1"/><Relationship Id="rId3" Type="http://schemas.openxmlformats.org/officeDocument/2006/relationships/image" Target="../media/image2.png"/><Relationship Id="rId21" Type="http://schemas.openxmlformats.org/officeDocument/2006/relationships/hyperlink" Target="#'Gr&#225;fico 19'!A1"/><Relationship Id="rId7" Type="http://schemas.openxmlformats.org/officeDocument/2006/relationships/hyperlink" Target="#'Gr&#225;fico 5'!A1"/><Relationship Id="rId12" Type="http://schemas.openxmlformats.org/officeDocument/2006/relationships/hyperlink" Target="#'Gr&#225;fico 10'!A1"/><Relationship Id="rId17" Type="http://schemas.openxmlformats.org/officeDocument/2006/relationships/hyperlink" Target="#'Gr&#225;fico 15'!A1"/><Relationship Id="rId2" Type="http://schemas.openxmlformats.org/officeDocument/2006/relationships/hyperlink" Target="#'Gr&#225;fico 1'!A1"/><Relationship Id="rId16" Type="http://schemas.openxmlformats.org/officeDocument/2006/relationships/hyperlink" Target="#'Gr&#225;fico 14'!A1"/><Relationship Id="rId20" Type="http://schemas.openxmlformats.org/officeDocument/2006/relationships/hyperlink" Target="#'Gr&#225;fico 18'!A1"/><Relationship Id="rId1" Type="http://schemas.openxmlformats.org/officeDocument/2006/relationships/image" Target="../media/image1.png"/><Relationship Id="rId6" Type="http://schemas.openxmlformats.org/officeDocument/2006/relationships/hyperlink" Target="#'Gr&#225;ficos 2-4'!A1"/><Relationship Id="rId11" Type="http://schemas.openxmlformats.org/officeDocument/2006/relationships/hyperlink" Target="#'Gr&#225;fico 9'!A1"/><Relationship Id="rId5" Type="http://schemas.openxmlformats.org/officeDocument/2006/relationships/image" Target="../media/image4.png"/><Relationship Id="rId15" Type="http://schemas.openxmlformats.org/officeDocument/2006/relationships/hyperlink" Target="#'Gr&#225;fico 13'!A1"/><Relationship Id="rId10" Type="http://schemas.openxmlformats.org/officeDocument/2006/relationships/hyperlink" Target="#'Gr&#225;fico 8'!A1"/><Relationship Id="rId19" Type="http://schemas.openxmlformats.org/officeDocument/2006/relationships/hyperlink" Target="#'Gr&#225;fico 17'!A1"/><Relationship Id="rId4" Type="http://schemas.openxmlformats.org/officeDocument/2006/relationships/image" Target="../media/image3.png"/><Relationship Id="rId9" Type="http://schemas.openxmlformats.org/officeDocument/2006/relationships/hyperlink" Target="#'Gr&#225;fico 7'!A1"/><Relationship Id="rId14" Type="http://schemas.openxmlformats.org/officeDocument/2006/relationships/hyperlink" Target="#'Gr&#225;fico 12'!A1"/><Relationship Id="rId22" Type="http://schemas.openxmlformats.org/officeDocument/2006/relationships/hyperlink" Target="#'Gr&#225;fico 20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&#205;ndice!A1"/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&#205;ndice!A1"/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&#205;ndice!A1"/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&#205;ndice!A1"/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&#205;ndice!A1"/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&#205;ndice!A1"/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&#205;ndice!A1"/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&#205;ndice!A1"/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&#205;ndice!A1"/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&#205;ndice!A1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&#205;ndice!A1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&#205;ndice!A1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&#205;ndice!A1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&#205;ndice!A1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&#205;ndice!A1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&#205;ndice!A1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&#205;ndice!A1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&#205;ndice!A1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12</xdr:col>
      <xdr:colOff>237183</xdr:colOff>
      <xdr:row>55</xdr:row>
      <xdr:rowOff>55814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11"/>
          <a:ext cx="7552381" cy="10685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</xdr:row>
      <xdr:rowOff>123825</xdr:rowOff>
    </xdr:from>
    <xdr:to>
      <xdr:col>14</xdr:col>
      <xdr:colOff>581025</xdr:colOff>
      <xdr:row>7</xdr:row>
      <xdr:rowOff>38100</xdr:rowOff>
    </xdr:to>
    <xdr:pic>
      <xdr:nvPicPr>
        <xdr:cNvPr id="4" name="Imagem 3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885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244684</xdr:colOff>
      <xdr:row>39</xdr:row>
      <xdr:rowOff>44039</xdr:rowOff>
    </xdr:from>
    <xdr:to>
      <xdr:col>17</xdr:col>
      <xdr:colOff>219496</xdr:colOff>
      <xdr:row>48</xdr:row>
      <xdr:rowOff>84289</xdr:rowOff>
    </xdr:to>
    <xdr:pic>
      <xdr:nvPicPr>
        <xdr:cNvPr id="18" name="Imagem 1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0775" y="7629403"/>
          <a:ext cx="2001039" cy="1754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15</xdr:col>
      <xdr:colOff>104775</xdr:colOff>
      <xdr:row>2</xdr:row>
      <xdr:rowOff>247650</xdr:rowOff>
    </xdr:to>
    <xdr:pic>
      <xdr:nvPicPr>
        <xdr:cNvPr id="22" name="Imagem 2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0"/>
          <a:ext cx="13239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7</xdr:row>
      <xdr:rowOff>123825</xdr:rowOff>
    </xdr:from>
    <xdr:to>
      <xdr:col>14</xdr:col>
      <xdr:colOff>581025</xdr:colOff>
      <xdr:row>11</xdr:row>
      <xdr:rowOff>0</xdr:rowOff>
    </xdr:to>
    <xdr:pic>
      <xdr:nvPicPr>
        <xdr:cNvPr id="7" name="Imagem 6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1647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11</xdr:row>
      <xdr:rowOff>123825</xdr:rowOff>
    </xdr:from>
    <xdr:to>
      <xdr:col>14</xdr:col>
      <xdr:colOff>581025</xdr:colOff>
      <xdr:row>15</xdr:row>
      <xdr:rowOff>0</xdr:rowOff>
    </xdr:to>
    <xdr:pic>
      <xdr:nvPicPr>
        <xdr:cNvPr id="8" name="Imagem 7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2409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15</xdr:row>
      <xdr:rowOff>123825</xdr:rowOff>
    </xdr:from>
    <xdr:to>
      <xdr:col>14</xdr:col>
      <xdr:colOff>581025</xdr:colOff>
      <xdr:row>19</xdr:row>
      <xdr:rowOff>0</xdr:rowOff>
    </xdr:to>
    <xdr:pic>
      <xdr:nvPicPr>
        <xdr:cNvPr id="10" name="Imagem 9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3171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19</xdr:row>
      <xdr:rowOff>123825</xdr:rowOff>
    </xdr:from>
    <xdr:to>
      <xdr:col>14</xdr:col>
      <xdr:colOff>581025</xdr:colOff>
      <xdr:row>23</xdr:row>
      <xdr:rowOff>0</xdr:rowOff>
    </xdr:to>
    <xdr:pic>
      <xdr:nvPicPr>
        <xdr:cNvPr id="11" name="Imagem 10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3933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23</xdr:row>
      <xdr:rowOff>123825</xdr:rowOff>
    </xdr:from>
    <xdr:to>
      <xdr:col>14</xdr:col>
      <xdr:colOff>581025</xdr:colOff>
      <xdr:row>27</xdr:row>
      <xdr:rowOff>0</xdr:rowOff>
    </xdr:to>
    <xdr:pic>
      <xdr:nvPicPr>
        <xdr:cNvPr id="12" name="Imagem 11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4695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27</xdr:row>
      <xdr:rowOff>123825</xdr:rowOff>
    </xdr:from>
    <xdr:to>
      <xdr:col>14</xdr:col>
      <xdr:colOff>581025</xdr:colOff>
      <xdr:row>31</xdr:row>
      <xdr:rowOff>0</xdr:rowOff>
    </xdr:to>
    <xdr:pic>
      <xdr:nvPicPr>
        <xdr:cNvPr id="13" name="Imagem 12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5457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31</xdr:row>
      <xdr:rowOff>123825</xdr:rowOff>
    </xdr:from>
    <xdr:to>
      <xdr:col>14</xdr:col>
      <xdr:colOff>581025</xdr:colOff>
      <xdr:row>35</xdr:row>
      <xdr:rowOff>0</xdr:rowOff>
    </xdr:to>
    <xdr:pic>
      <xdr:nvPicPr>
        <xdr:cNvPr id="14" name="Imagem 13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6219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35</xdr:row>
      <xdr:rowOff>123825</xdr:rowOff>
    </xdr:from>
    <xdr:to>
      <xdr:col>14</xdr:col>
      <xdr:colOff>581025</xdr:colOff>
      <xdr:row>39</xdr:row>
      <xdr:rowOff>0</xdr:rowOff>
    </xdr:to>
    <xdr:pic>
      <xdr:nvPicPr>
        <xdr:cNvPr id="15" name="Imagem 14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1350" y="885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3</xdr:row>
      <xdr:rowOff>123825</xdr:rowOff>
    </xdr:from>
    <xdr:to>
      <xdr:col>25</xdr:col>
      <xdr:colOff>581025</xdr:colOff>
      <xdr:row>7</xdr:row>
      <xdr:rowOff>38100</xdr:rowOff>
    </xdr:to>
    <xdr:pic>
      <xdr:nvPicPr>
        <xdr:cNvPr id="16" name="Imagem 1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8475" y="1647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7</xdr:row>
      <xdr:rowOff>123825</xdr:rowOff>
    </xdr:from>
    <xdr:to>
      <xdr:col>25</xdr:col>
      <xdr:colOff>581025</xdr:colOff>
      <xdr:row>11</xdr:row>
      <xdr:rowOff>0</xdr:rowOff>
    </xdr:to>
    <xdr:pic>
      <xdr:nvPicPr>
        <xdr:cNvPr id="17" name="Imagem 16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8475" y="2409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11</xdr:row>
      <xdr:rowOff>123825</xdr:rowOff>
    </xdr:from>
    <xdr:to>
      <xdr:col>25</xdr:col>
      <xdr:colOff>581025</xdr:colOff>
      <xdr:row>15</xdr:row>
      <xdr:rowOff>0</xdr:rowOff>
    </xdr:to>
    <xdr:pic>
      <xdr:nvPicPr>
        <xdr:cNvPr id="21" name="Imagem 20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8475" y="3171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15</xdr:row>
      <xdr:rowOff>123825</xdr:rowOff>
    </xdr:from>
    <xdr:to>
      <xdr:col>25</xdr:col>
      <xdr:colOff>581025</xdr:colOff>
      <xdr:row>19</xdr:row>
      <xdr:rowOff>0</xdr:rowOff>
    </xdr:to>
    <xdr:pic>
      <xdr:nvPicPr>
        <xdr:cNvPr id="23" name="Imagem 22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8475" y="3933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19</xdr:row>
      <xdr:rowOff>123825</xdr:rowOff>
    </xdr:from>
    <xdr:to>
      <xdr:col>25</xdr:col>
      <xdr:colOff>581025</xdr:colOff>
      <xdr:row>23</xdr:row>
      <xdr:rowOff>0</xdr:rowOff>
    </xdr:to>
    <xdr:pic>
      <xdr:nvPicPr>
        <xdr:cNvPr id="24" name="Imagem 23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8475" y="4695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23</xdr:row>
      <xdr:rowOff>123825</xdr:rowOff>
    </xdr:from>
    <xdr:to>
      <xdr:col>25</xdr:col>
      <xdr:colOff>581025</xdr:colOff>
      <xdr:row>27</xdr:row>
      <xdr:rowOff>0</xdr:rowOff>
    </xdr:to>
    <xdr:pic>
      <xdr:nvPicPr>
        <xdr:cNvPr id="25" name="Imagem 24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8475" y="5457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27</xdr:row>
      <xdr:rowOff>123825</xdr:rowOff>
    </xdr:from>
    <xdr:to>
      <xdr:col>25</xdr:col>
      <xdr:colOff>581025</xdr:colOff>
      <xdr:row>31</xdr:row>
      <xdr:rowOff>0</xdr:rowOff>
    </xdr:to>
    <xdr:pic>
      <xdr:nvPicPr>
        <xdr:cNvPr id="26" name="Imagem 25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8475" y="6219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31</xdr:row>
      <xdr:rowOff>123825</xdr:rowOff>
    </xdr:from>
    <xdr:to>
      <xdr:col>25</xdr:col>
      <xdr:colOff>581025</xdr:colOff>
      <xdr:row>35</xdr:row>
      <xdr:rowOff>0</xdr:rowOff>
    </xdr:to>
    <xdr:pic>
      <xdr:nvPicPr>
        <xdr:cNvPr id="27" name="Imagem 26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54875" y="885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35</xdr:row>
      <xdr:rowOff>123825</xdr:rowOff>
    </xdr:from>
    <xdr:to>
      <xdr:col>25</xdr:col>
      <xdr:colOff>581025</xdr:colOff>
      <xdr:row>39</xdr:row>
      <xdr:rowOff>0</xdr:rowOff>
    </xdr:to>
    <xdr:pic>
      <xdr:nvPicPr>
        <xdr:cNvPr id="28" name="Imagem 27">
          <a:hlinkClick xmlns:r="http://schemas.openxmlformats.org/officeDocument/2006/relationships" r:id="rId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54875" y="1647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742950</xdr:colOff>
      <xdr:row>4</xdr:row>
      <xdr:rowOff>276225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66700"/>
          <a:ext cx="13239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952500</xdr:colOff>
      <xdr:row>21</xdr:row>
      <xdr:rowOff>28576</xdr:rowOff>
    </xdr:from>
    <xdr:to>
      <xdr:col>6</xdr:col>
      <xdr:colOff>523875</xdr:colOff>
      <xdr:row>25</xdr:row>
      <xdr:rowOff>142876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667250" y="4267201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742950</xdr:colOff>
      <xdr:row>4</xdr:row>
      <xdr:rowOff>276225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66700"/>
          <a:ext cx="13239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895350</xdr:colOff>
      <xdr:row>20</xdr:row>
      <xdr:rowOff>190499</xdr:rowOff>
    </xdr:from>
    <xdr:to>
      <xdr:col>7</xdr:col>
      <xdr:colOff>85725</xdr:colOff>
      <xdr:row>25</xdr:row>
      <xdr:rowOff>114299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610100" y="4238624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742950</xdr:colOff>
      <xdr:row>4</xdr:row>
      <xdr:rowOff>276225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66700"/>
          <a:ext cx="13239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57151</xdr:colOff>
      <xdr:row>21</xdr:row>
      <xdr:rowOff>1</xdr:rowOff>
    </xdr:from>
    <xdr:to>
      <xdr:col>7</xdr:col>
      <xdr:colOff>152401</xdr:colOff>
      <xdr:row>25</xdr:row>
      <xdr:rowOff>114301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905376" y="4048126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742950</xdr:colOff>
      <xdr:row>4</xdr:row>
      <xdr:rowOff>276225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66700"/>
          <a:ext cx="13239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1104901</xdr:colOff>
      <xdr:row>20</xdr:row>
      <xdr:rowOff>142872</xdr:rowOff>
    </xdr:from>
    <xdr:to>
      <xdr:col>7</xdr:col>
      <xdr:colOff>66676</xdr:colOff>
      <xdr:row>25</xdr:row>
      <xdr:rowOff>66672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819651" y="4000497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742950</xdr:colOff>
      <xdr:row>4</xdr:row>
      <xdr:rowOff>276225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66700"/>
          <a:ext cx="13239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1676400</xdr:colOff>
      <xdr:row>19</xdr:row>
      <xdr:rowOff>114301</xdr:rowOff>
    </xdr:from>
    <xdr:to>
      <xdr:col>4</xdr:col>
      <xdr:colOff>361950</xdr:colOff>
      <xdr:row>24</xdr:row>
      <xdr:rowOff>38101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3124200" y="3971926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742950</xdr:colOff>
      <xdr:row>4</xdr:row>
      <xdr:rowOff>276225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66700"/>
          <a:ext cx="13239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990600</xdr:colOff>
      <xdr:row>20</xdr:row>
      <xdr:rowOff>85723</xdr:rowOff>
    </xdr:from>
    <xdr:to>
      <xdr:col>6</xdr:col>
      <xdr:colOff>561975</xdr:colOff>
      <xdr:row>25</xdr:row>
      <xdr:rowOff>9523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705350" y="3943348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742950</xdr:colOff>
      <xdr:row>4</xdr:row>
      <xdr:rowOff>276225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66700"/>
          <a:ext cx="13239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1076325</xdr:colOff>
      <xdr:row>19</xdr:row>
      <xdr:rowOff>161924</xdr:rowOff>
    </xdr:from>
    <xdr:to>
      <xdr:col>7</xdr:col>
      <xdr:colOff>38100</xdr:colOff>
      <xdr:row>24</xdr:row>
      <xdr:rowOff>85724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791075" y="3829049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742950</xdr:colOff>
      <xdr:row>4</xdr:row>
      <xdr:rowOff>276225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66700"/>
          <a:ext cx="13239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1066801</xdr:colOff>
      <xdr:row>19</xdr:row>
      <xdr:rowOff>142875</xdr:rowOff>
    </xdr:from>
    <xdr:to>
      <xdr:col>7</xdr:col>
      <xdr:colOff>28576</xdr:colOff>
      <xdr:row>24</xdr:row>
      <xdr:rowOff>66675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781551" y="4000500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438150</xdr:colOff>
      <xdr:row>4</xdr:row>
      <xdr:rowOff>276225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66700"/>
          <a:ext cx="13239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161925</xdr:colOff>
      <xdr:row>19</xdr:row>
      <xdr:rowOff>161924</xdr:rowOff>
    </xdr:from>
    <xdr:to>
      <xdr:col>7</xdr:col>
      <xdr:colOff>257175</xdr:colOff>
      <xdr:row>24</xdr:row>
      <xdr:rowOff>85724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972050" y="3829049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742950</xdr:colOff>
      <xdr:row>4</xdr:row>
      <xdr:rowOff>276225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66700"/>
          <a:ext cx="13239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19</xdr:row>
      <xdr:rowOff>95250</xdr:rowOff>
    </xdr:from>
    <xdr:to>
      <xdr:col>7</xdr:col>
      <xdr:colOff>95250</xdr:colOff>
      <xdr:row>24</xdr:row>
      <xdr:rowOff>19050</xdr:rowOff>
    </xdr:to>
    <xdr:pic>
      <xdr:nvPicPr>
        <xdr:cNvPr id="4" name="Imagem 3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848225" y="395287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742950</xdr:colOff>
      <xdr:row>4</xdr:row>
      <xdr:rowOff>276225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239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19</xdr:row>
      <xdr:rowOff>152400</xdr:rowOff>
    </xdr:from>
    <xdr:to>
      <xdr:col>9</xdr:col>
      <xdr:colOff>95250</xdr:colOff>
      <xdr:row>24</xdr:row>
      <xdr:rowOff>76200</xdr:rowOff>
    </xdr:to>
    <xdr:pic>
      <xdr:nvPicPr>
        <xdr:cNvPr id="4" name="Imagem 3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886574" y="38195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15</xdr:col>
      <xdr:colOff>391817</xdr:colOff>
      <xdr:row>8</xdr:row>
      <xdr:rowOff>126965</xdr:rowOff>
    </xdr:to>
    <xdr:sp macro="" textlink="">
      <xdr:nvSpPr>
        <xdr:cNvPr id="2" name="EsriDoNotEdit"/>
        <xdr:cNvSpPr/>
      </xdr:nvSpPr>
      <xdr:spPr>
        <a:xfrm>
          <a:off x="0" y="0"/>
          <a:ext cx="953581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NÃO EDITAR </a:t>
          </a:r>
        </a:p>
        <a:p>
          <a:pPr algn="ctr"/>
          <a:r>
            <a:rPr lang="pt-BR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Para uso somente da Esri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742950</xdr:colOff>
      <xdr:row>4</xdr:row>
      <xdr:rowOff>276225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66700"/>
          <a:ext cx="13239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95251</xdr:colOff>
      <xdr:row>21</xdr:row>
      <xdr:rowOff>0</xdr:rowOff>
    </xdr:from>
    <xdr:to>
      <xdr:col>19</xdr:col>
      <xdr:colOff>276226</xdr:colOff>
      <xdr:row>25</xdr:row>
      <xdr:rowOff>114300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11401426" y="5229226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742950</xdr:colOff>
      <xdr:row>4</xdr:row>
      <xdr:rowOff>276225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66700"/>
          <a:ext cx="13239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1590674</xdr:colOff>
      <xdr:row>20</xdr:row>
      <xdr:rowOff>142875</xdr:rowOff>
    </xdr:from>
    <xdr:to>
      <xdr:col>8</xdr:col>
      <xdr:colOff>228599</xdr:colOff>
      <xdr:row>25</xdr:row>
      <xdr:rowOff>66675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867524" y="4191000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742950</xdr:colOff>
      <xdr:row>4</xdr:row>
      <xdr:rowOff>276225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66700"/>
          <a:ext cx="13239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133350</xdr:rowOff>
    </xdr:from>
    <xdr:to>
      <xdr:col>7</xdr:col>
      <xdr:colOff>95250</xdr:colOff>
      <xdr:row>28</xdr:row>
      <xdr:rowOff>57150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14001751" y="1122997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742950</xdr:colOff>
      <xdr:row>4</xdr:row>
      <xdr:rowOff>276225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66700"/>
          <a:ext cx="13239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895350</xdr:colOff>
      <xdr:row>21</xdr:row>
      <xdr:rowOff>47625</xdr:rowOff>
    </xdr:from>
    <xdr:to>
      <xdr:col>6</xdr:col>
      <xdr:colOff>466725</xdr:colOff>
      <xdr:row>25</xdr:row>
      <xdr:rowOff>161925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610100" y="4095750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742950</xdr:colOff>
      <xdr:row>4</xdr:row>
      <xdr:rowOff>276225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66700"/>
          <a:ext cx="13239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1047749</xdr:colOff>
      <xdr:row>19</xdr:row>
      <xdr:rowOff>152400</xdr:rowOff>
    </xdr:from>
    <xdr:to>
      <xdr:col>7</xdr:col>
      <xdr:colOff>9524</xdr:colOff>
      <xdr:row>24</xdr:row>
      <xdr:rowOff>76200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762499" y="38195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742950</xdr:colOff>
      <xdr:row>4</xdr:row>
      <xdr:rowOff>276225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66700"/>
          <a:ext cx="13239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971550</xdr:colOff>
      <xdr:row>20</xdr:row>
      <xdr:rowOff>114301</xdr:rowOff>
    </xdr:from>
    <xdr:to>
      <xdr:col>6</xdr:col>
      <xdr:colOff>542925</xdr:colOff>
      <xdr:row>25</xdr:row>
      <xdr:rowOff>38101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686300" y="3971926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742950</xdr:colOff>
      <xdr:row>4</xdr:row>
      <xdr:rowOff>276225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66700"/>
          <a:ext cx="13239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942975</xdr:colOff>
      <xdr:row>20</xdr:row>
      <xdr:rowOff>9524</xdr:rowOff>
    </xdr:from>
    <xdr:to>
      <xdr:col>6</xdr:col>
      <xdr:colOff>514350</xdr:colOff>
      <xdr:row>24</xdr:row>
      <xdr:rowOff>123824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657725" y="3867149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:AD39"/>
  <sheetViews>
    <sheetView showGridLines="0" tabSelected="1" zoomScale="85" zoomScaleNormal="85" workbookViewId="0">
      <pane xSplit="13" topLeftCell="N1" activePane="topRight" state="frozen"/>
      <selection activeCell="G26" sqref="G26"/>
      <selection pane="topRight"/>
    </sheetView>
  </sheetViews>
  <sheetFormatPr defaultRowHeight="15" x14ac:dyDescent="0.25"/>
  <cols>
    <col min="1" max="12" width="9.140625" style="9"/>
    <col min="13" max="13" width="3.5703125" style="9" customWidth="1"/>
    <col min="14" max="15" width="9.140625" style="9" customWidth="1"/>
    <col min="16" max="16" width="3.140625" style="9" customWidth="1"/>
    <col min="17" max="24" width="9.140625" style="9"/>
    <col min="25" max="25" width="9.140625" style="9" customWidth="1"/>
    <col min="26" max="26" width="9.140625" style="9"/>
    <col min="27" max="27" width="3.140625" style="9" customWidth="1"/>
    <col min="28" max="16384" width="9.140625" style="9"/>
  </cols>
  <sheetData>
    <row r="1" spans="17:30" ht="21.75" customHeight="1" x14ac:dyDescent="0.25"/>
    <row r="3" spans="17:30" s="12" customFormat="1" ht="23.25" x14ac:dyDescent="0.25">
      <c r="AD3" s="13" t="s">
        <v>0</v>
      </c>
    </row>
    <row r="4" spans="17:30" ht="12" customHeight="1" x14ac:dyDescent="0.25"/>
    <row r="6" spans="17:30" x14ac:dyDescent="0.25">
      <c r="Q6" s="15" t="str">
        <f>'Gráfico 1'!C8</f>
        <v>Gráfico 1. - Fluxo histórico de unidades produtoras de cana-de-açúcar</v>
      </c>
      <c r="AA6" s="3"/>
      <c r="AB6" s="3" t="str">
        <f>'Gráfico 12'!C8</f>
        <v>Gráfico 12. - Projeção da bioeletricidade a partir do potencial técnico</v>
      </c>
    </row>
    <row r="10" spans="17:30" x14ac:dyDescent="0.25">
      <c r="Q10" s="15" t="s">
        <v>42</v>
      </c>
      <c r="AA10" s="3"/>
      <c r="AB10" s="3" t="str">
        <f>'Gráfico 13'!C8</f>
        <v>Gráfico 13. - Potencial de produção de biogás</v>
      </c>
    </row>
    <row r="14" spans="17:30" x14ac:dyDescent="0.25">
      <c r="Q14" s="15" t="str">
        <f>'Gráfico 5'!C8</f>
        <v>Gráfico 5. - Produção de açúcar</v>
      </c>
      <c r="AA14" s="3"/>
      <c r="AB14" s="3" t="str">
        <f>'Gráfico 14'!C8</f>
        <v>Gráfico 14. - Emissões evitadas de GEE pelo uso do etanol e bioeletricidade</v>
      </c>
    </row>
    <row r="18" spans="15:30" x14ac:dyDescent="0.25">
      <c r="Q18" s="15" t="str">
        <f>'Gráfico 6'!C8</f>
        <v>Gráfico 6 - Área de Cana Processada</v>
      </c>
      <c r="AA18" s="3"/>
      <c r="AB18" s="3" t="str">
        <f>'Gráfico 15'!C8</f>
        <v>Gráfico 15. - Demanda ciclo Otto, sem GNV</v>
      </c>
    </row>
    <row r="19" spans="15:30" x14ac:dyDescent="0.25">
      <c r="O19" s="3"/>
    </row>
    <row r="22" spans="15:30" x14ac:dyDescent="0.25">
      <c r="Q22" s="15" t="str">
        <f>'Gráfico 7'!C8</f>
        <v>Gráfico 7. - Produtividade da cana</v>
      </c>
      <c r="AA22" s="3"/>
      <c r="AB22" s="3" t="str">
        <f>'Gráfico 16'!C8</f>
        <v>Gráfico 16. - Demanda de etanol carburante</v>
      </c>
      <c r="AC22" s="3"/>
    </row>
    <row r="26" spans="15:30" x14ac:dyDescent="0.25">
      <c r="Q26" s="15" t="str">
        <f>'Gráfico 8'!C8</f>
        <v>Gráfico 8. - Cana processada</v>
      </c>
      <c r="AA26" s="3"/>
      <c r="AB26" s="3" t="str">
        <f>'Gráfico 17'!C8</f>
        <v>Gráfico 17. - Demanda de gasolina A</v>
      </c>
      <c r="AD26" s="3"/>
    </row>
    <row r="29" spans="15:30" x14ac:dyDescent="0.25">
      <c r="Y29" s="35"/>
      <c r="Z29" s="35"/>
      <c r="AA29" s="35"/>
      <c r="AB29" s="35"/>
      <c r="AC29" s="35"/>
    </row>
    <row r="30" spans="15:30" x14ac:dyDescent="0.25">
      <c r="Q30" s="3" t="str">
        <f>'Gráfico 9'!C8</f>
        <v>Gráfico 9. - Quantidade total de Açúcares Totais Recuperáveis (ATR)</v>
      </c>
      <c r="Y30" s="35"/>
      <c r="Z30" s="35"/>
      <c r="AA30" s="36"/>
      <c r="AB30" s="36" t="str">
        <f>'Gráfico 18'!C8</f>
        <v>Gráfico 18. - Market share do etanol hidratado no flex fuel, em volume</v>
      </c>
      <c r="AC30" s="35"/>
    </row>
    <row r="31" spans="15:30" x14ac:dyDescent="0.25">
      <c r="Y31" s="35"/>
      <c r="Z31" s="35"/>
      <c r="AA31" s="35"/>
      <c r="AB31" s="35"/>
      <c r="AC31" s="35"/>
    </row>
    <row r="32" spans="15:30" x14ac:dyDescent="0.25">
      <c r="Y32" s="35"/>
      <c r="Z32" s="35"/>
      <c r="AA32" s="35"/>
      <c r="AB32" s="35"/>
      <c r="AC32" s="35"/>
    </row>
    <row r="33" spans="17:29" x14ac:dyDescent="0.25">
      <c r="Y33" s="35"/>
      <c r="Z33" s="35"/>
      <c r="AA33" s="35"/>
      <c r="AB33" s="35"/>
      <c r="AC33" s="35"/>
    </row>
    <row r="34" spans="17:29" x14ac:dyDescent="0.25">
      <c r="Q34" s="3" t="str">
        <f>'Gráfico 10'!C8</f>
        <v>Gráfico 10. - Oferta total de etanol</v>
      </c>
      <c r="AA34" s="3"/>
      <c r="AB34" s="3" t="str">
        <f>'Gráfico 19'!C8</f>
        <v xml:space="preserve">Gráfico 19. -Balanço Nacional de Gasolina A - Produção PDE 2029 </v>
      </c>
    </row>
    <row r="38" spans="17:29" x14ac:dyDescent="0.25">
      <c r="Q38" s="48" t="str">
        <f>'Gráfico 11'!C8</f>
        <v>Gráfico 11. - Projeção de bioeletricidade a partir do histórico (curva de conversão)</v>
      </c>
      <c r="R38" s="48"/>
      <c r="S38" s="48"/>
      <c r="T38" s="48"/>
      <c r="U38" s="48"/>
      <c r="V38" s="48"/>
      <c r="W38" s="48"/>
      <c r="X38" s="48"/>
      <c r="Y38" s="48"/>
      <c r="AA38" s="3"/>
      <c r="AB38" s="3" t="str">
        <f>'Gráfico 20'!C8</f>
        <v>Gráfico 20 - Balanço nacional  de gasolina A - média dos últimos 5 anos</v>
      </c>
    </row>
    <row r="39" spans="17:29" x14ac:dyDescent="0.25">
      <c r="Q39" s="48"/>
      <c r="R39" s="48"/>
      <c r="S39" s="48"/>
      <c r="T39" s="48"/>
      <c r="U39" s="48"/>
      <c r="V39" s="48"/>
      <c r="W39" s="48"/>
      <c r="X39" s="48"/>
      <c r="Y39" s="48"/>
    </row>
  </sheetData>
  <mergeCells count="1">
    <mergeCell ref="Q38:Y39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22"/>
  <sheetViews>
    <sheetView showGridLines="0" workbookViewId="0">
      <pane xSplit="1" ySplit="5" topLeftCell="B9" activePane="bottomRight" state="frozen"/>
      <selection activeCell="G26" sqref="G26"/>
      <selection pane="topRight" activeCell="G26" sqref="G26"/>
      <selection pane="bottomLeft" activeCell="G26" sqref="G26"/>
      <selection pane="bottomRight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5" x14ac:dyDescent="0.25">
      <c r="A1" s="1" t="s">
        <v>7</v>
      </c>
      <c r="B1" s="1"/>
    </row>
    <row r="2" spans="1:135" ht="6" customHeight="1" x14ac:dyDescent="0.25"/>
    <row r="3" spans="1:135" ht="19.5" customHeight="1" x14ac:dyDescent="0.25"/>
    <row r="5" spans="1:135" s="10" customFormat="1" ht="23.25" x14ac:dyDescent="0.25">
      <c r="D5" s="11"/>
      <c r="E5" s="11"/>
      <c r="F5" s="11"/>
      <c r="G5" s="11" t="s">
        <v>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</row>
    <row r="8" spans="1:135" ht="30" customHeight="1" x14ac:dyDescent="0.25">
      <c r="A8" s="6" t="s">
        <v>1</v>
      </c>
      <c r="C8" s="53" t="s">
        <v>44</v>
      </c>
      <c r="D8" s="53"/>
      <c r="E8" s="53"/>
    </row>
    <row r="10" spans="1:135" ht="15" customHeight="1" x14ac:dyDescent="0.25">
      <c r="C10" s="17" t="s">
        <v>16</v>
      </c>
      <c r="D10" s="17" t="s">
        <v>17</v>
      </c>
      <c r="E10" s="17" t="s">
        <v>18</v>
      </c>
    </row>
    <row r="11" spans="1:135" x14ac:dyDescent="0.25">
      <c r="B11" s="6"/>
      <c r="C11" s="57" t="s">
        <v>9</v>
      </c>
      <c r="D11" s="57"/>
      <c r="E11" s="57"/>
    </row>
    <row r="12" spans="1:135" x14ac:dyDescent="0.25">
      <c r="A12" s="8">
        <v>2020</v>
      </c>
      <c r="B12" s="8"/>
      <c r="C12" s="59">
        <v>2.6520000000000001</v>
      </c>
      <c r="D12" s="60">
        <v>2.7330000000000001</v>
      </c>
      <c r="E12" s="59">
        <v>2.6520000000000001</v>
      </c>
      <c r="H12" s="44"/>
      <c r="I12" s="44"/>
      <c r="J12" s="44"/>
    </row>
    <row r="13" spans="1:135" x14ac:dyDescent="0.25">
      <c r="A13" s="8">
        <v>2021</v>
      </c>
      <c r="B13" s="8"/>
      <c r="C13" s="59">
        <v>2.8279999999999998</v>
      </c>
      <c r="D13" s="60">
        <v>2.8570000000000002</v>
      </c>
      <c r="E13" s="59">
        <v>2.7639999999999998</v>
      </c>
      <c r="H13" s="44"/>
      <c r="I13" s="44"/>
      <c r="J13" s="44"/>
    </row>
    <row r="14" spans="1:135" x14ac:dyDescent="0.25">
      <c r="A14" s="8">
        <v>2022</v>
      </c>
      <c r="B14" s="8"/>
      <c r="C14" s="59">
        <v>3.0409999999999999</v>
      </c>
      <c r="D14" s="60">
        <v>3.0129999999999999</v>
      </c>
      <c r="E14" s="59">
        <v>2.8519999999999999</v>
      </c>
      <c r="H14" s="44"/>
      <c r="I14" s="44"/>
      <c r="J14" s="44"/>
    </row>
    <row r="15" spans="1:135" x14ac:dyDescent="0.25">
      <c r="A15" s="8">
        <v>2023</v>
      </c>
      <c r="B15" s="8"/>
      <c r="C15" s="59">
        <v>3.27</v>
      </c>
      <c r="D15" s="60">
        <v>3.194</v>
      </c>
      <c r="E15" s="59">
        <v>3.0059999999999998</v>
      </c>
      <c r="H15" s="44"/>
      <c r="I15" s="44"/>
      <c r="J15" s="44"/>
    </row>
    <row r="16" spans="1:135" x14ac:dyDescent="0.25">
      <c r="A16" s="8">
        <v>2024</v>
      </c>
      <c r="B16" s="8"/>
      <c r="C16" s="59">
        <v>3.4860000000000002</v>
      </c>
      <c r="D16" s="60">
        <v>3.39</v>
      </c>
      <c r="E16" s="59">
        <v>3.1720000000000002</v>
      </c>
      <c r="H16" s="44"/>
      <c r="I16" s="44"/>
      <c r="J16" s="44"/>
    </row>
    <row r="17" spans="1:10" x14ac:dyDescent="0.25">
      <c r="A17" s="8">
        <v>2025</v>
      </c>
      <c r="B17" s="8"/>
      <c r="C17" s="59">
        <v>3.7149999999999999</v>
      </c>
      <c r="D17" s="60">
        <v>3.585</v>
      </c>
      <c r="E17" s="59">
        <v>3.3380000000000001</v>
      </c>
      <c r="H17" s="44"/>
      <c r="I17" s="44"/>
      <c r="J17" s="44"/>
    </row>
    <row r="18" spans="1:10" x14ac:dyDescent="0.25">
      <c r="A18" s="8">
        <v>2026</v>
      </c>
      <c r="B18" s="8"/>
      <c r="C18" s="59">
        <v>3.9510000000000001</v>
      </c>
      <c r="D18" s="60">
        <v>3.7890000000000001</v>
      </c>
      <c r="E18" s="59">
        <v>3.5070000000000001</v>
      </c>
      <c r="H18" s="44"/>
      <c r="I18" s="44"/>
      <c r="J18" s="44"/>
    </row>
    <row r="19" spans="1:10" x14ac:dyDescent="0.25">
      <c r="A19" s="8">
        <v>2027</v>
      </c>
      <c r="B19" s="8"/>
      <c r="C19" s="59">
        <v>4.2290000000000001</v>
      </c>
      <c r="D19" s="60">
        <v>4.0129999999999999</v>
      </c>
      <c r="E19" s="59">
        <v>3.694</v>
      </c>
      <c r="H19" s="44"/>
      <c r="I19" s="44"/>
      <c r="J19" s="44"/>
    </row>
    <row r="20" spans="1:10" x14ac:dyDescent="0.25">
      <c r="A20" s="8">
        <v>2028</v>
      </c>
      <c r="B20" s="8"/>
      <c r="C20" s="59">
        <v>4.4630000000000001</v>
      </c>
      <c r="D20" s="60">
        <v>4.2240000000000002</v>
      </c>
      <c r="E20" s="59">
        <v>3.851</v>
      </c>
      <c r="H20" s="44"/>
      <c r="I20" s="44"/>
      <c r="J20" s="44"/>
    </row>
    <row r="21" spans="1:10" x14ac:dyDescent="0.25">
      <c r="A21" s="8">
        <v>2029</v>
      </c>
      <c r="B21" s="8"/>
      <c r="C21" s="59">
        <v>4.6989999999999998</v>
      </c>
      <c r="D21" s="60">
        <v>4.4489999999999998</v>
      </c>
      <c r="E21" s="59">
        <v>4.0220000000000002</v>
      </c>
      <c r="H21" s="44"/>
      <c r="I21" s="44"/>
      <c r="J21" s="44"/>
    </row>
    <row r="22" spans="1:10" x14ac:dyDescent="0.25">
      <c r="A22" s="8">
        <v>2030</v>
      </c>
      <c r="B22" s="8"/>
      <c r="C22" s="59">
        <v>4.93</v>
      </c>
      <c r="D22" s="59">
        <v>4.5259999999999998</v>
      </c>
      <c r="E22" s="59">
        <v>4.17</v>
      </c>
      <c r="H22" s="44"/>
      <c r="I22" s="44"/>
      <c r="J22" s="44"/>
    </row>
  </sheetData>
  <mergeCells count="2">
    <mergeCell ref="C8:E8"/>
    <mergeCell ref="C11:E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22"/>
  <sheetViews>
    <sheetView showGridLines="0" workbookViewId="0">
      <pane xSplit="1" ySplit="5" topLeftCell="B9" activePane="bottomRight" state="frozen"/>
      <selection activeCell="G26" sqref="G26"/>
      <selection pane="topRight" activeCell="G26" sqref="G26"/>
      <selection pane="bottomLeft" activeCell="G26" sqref="G26"/>
      <selection pane="bottomRight" activeCell="D17" sqref="D17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6" width="5.7109375" style="2" customWidth="1"/>
    <col min="7" max="16384" width="9.140625" style="2"/>
  </cols>
  <sheetData>
    <row r="1" spans="1:135" x14ac:dyDescent="0.25">
      <c r="A1" s="1" t="s">
        <v>7</v>
      </c>
      <c r="B1" s="1"/>
    </row>
    <row r="2" spans="1:135" ht="6" customHeight="1" x14ac:dyDescent="0.25"/>
    <row r="3" spans="1:135" ht="19.5" customHeight="1" x14ac:dyDescent="0.25"/>
    <row r="5" spans="1:135" s="10" customFormat="1" ht="23.25" x14ac:dyDescent="0.25">
      <c r="D5" s="11"/>
      <c r="E5" s="11"/>
      <c r="F5" s="11"/>
      <c r="G5" s="11" t="s">
        <v>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</row>
    <row r="8" spans="1:135" ht="30" customHeight="1" x14ac:dyDescent="0.25">
      <c r="A8" s="6" t="s">
        <v>1</v>
      </c>
      <c r="C8" s="53" t="s">
        <v>29</v>
      </c>
      <c r="D8" s="53"/>
      <c r="E8" s="53"/>
    </row>
    <row r="10" spans="1:135" ht="15" customHeight="1" x14ac:dyDescent="0.25">
      <c r="C10" s="18" t="s">
        <v>16</v>
      </c>
      <c r="D10" s="18" t="s">
        <v>17</v>
      </c>
      <c r="E10" s="18" t="s">
        <v>18</v>
      </c>
    </row>
    <row r="11" spans="1:135" x14ac:dyDescent="0.25">
      <c r="B11" s="6"/>
      <c r="C11" s="57" t="s">
        <v>9</v>
      </c>
      <c r="D11" s="57"/>
      <c r="E11" s="57"/>
    </row>
    <row r="12" spans="1:135" x14ac:dyDescent="0.25">
      <c r="A12" s="8">
        <v>2020</v>
      </c>
      <c r="B12" s="8"/>
      <c r="C12" s="19">
        <v>5.2359999999999998</v>
      </c>
      <c r="D12" s="19">
        <v>5.2359999999999998</v>
      </c>
      <c r="E12" s="19">
        <v>5.2359999999999998</v>
      </c>
      <c r="H12" s="44"/>
      <c r="I12" s="44"/>
    </row>
    <row r="13" spans="1:135" x14ac:dyDescent="0.25">
      <c r="A13" s="8">
        <v>2021</v>
      </c>
      <c r="B13" s="8"/>
      <c r="C13" s="19">
        <v>5.4459999999999997</v>
      </c>
      <c r="D13" s="19">
        <v>5.3339999999999996</v>
      </c>
      <c r="E13" s="19">
        <v>5.3230000000000004</v>
      </c>
      <c r="G13" s="44"/>
      <c r="H13" s="44"/>
      <c r="I13" s="44"/>
    </row>
    <row r="14" spans="1:135" x14ac:dyDescent="0.25">
      <c r="A14" s="8">
        <v>2022</v>
      </c>
      <c r="B14" s="8"/>
      <c r="C14" s="19">
        <v>5.71</v>
      </c>
      <c r="D14" s="19">
        <v>5.4829999999999997</v>
      </c>
      <c r="E14" s="19">
        <v>5.3550000000000004</v>
      </c>
      <c r="G14" s="44"/>
      <c r="H14" s="44"/>
      <c r="I14" s="44"/>
    </row>
    <row r="15" spans="1:135" x14ac:dyDescent="0.25">
      <c r="A15" s="8">
        <v>2023</v>
      </c>
      <c r="B15" s="8"/>
      <c r="C15" s="19">
        <v>5.9870000000000001</v>
      </c>
      <c r="D15" s="19">
        <v>5.6669999999999998</v>
      </c>
      <c r="E15" s="19">
        <v>5.5039999999999996</v>
      </c>
      <c r="G15" s="44"/>
      <c r="H15" s="44"/>
      <c r="I15" s="44"/>
    </row>
    <row r="16" spans="1:135" x14ac:dyDescent="0.25">
      <c r="A16" s="8">
        <v>2024</v>
      </c>
      <c r="B16" s="8"/>
      <c r="C16" s="19">
        <v>6.2240000000000002</v>
      </c>
      <c r="D16" s="19">
        <v>5.8630000000000004</v>
      </c>
      <c r="E16" s="19">
        <v>5.6639999999999997</v>
      </c>
      <c r="G16" s="44"/>
      <c r="H16" s="44"/>
      <c r="I16" s="44"/>
    </row>
    <row r="17" spans="1:9" x14ac:dyDescent="0.25">
      <c r="A17" s="8">
        <v>2025</v>
      </c>
      <c r="B17" s="8"/>
      <c r="C17" s="19">
        <v>6.4669999999999996</v>
      </c>
      <c r="D17" s="19">
        <v>6.0439999999999996</v>
      </c>
      <c r="E17" s="19">
        <v>5.81</v>
      </c>
      <c r="G17" s="44"/>
      <c r="H17" s="44"/>
      <c r="I17" s="44"/>
    </row>
    <row r="18" spans="1:9" x14ac:dyDescent="0.25">
      <c r="A18" s="8">
        <v>2026</v>
      </c>
      <c r="B18" s="8"/>
      <c r="C18" s="19">
        <v>6.7060000000000004</v>
      </c>
      <c r="D18" s="19">
        <v>6.2270000000000003</v>
      </c>
      <c r="E18" s="19">
        <v>5.952</v>
      </c>
      <c r="G18" s="44"/>
      <c r="H18" s="44"/>
      <c r="I18" s="44"/>
    </row>
    <row r="19" spans="1:9" x14ac:dyDescent="0.25">
      <c r="A19" s="8">
        <v>2027</v>
      </c>
      <c r="B19" s="8"/>
      <c r="C19" s="19">
        <v>7</v>
      </c>
      <c r="D19" s="19">
        <v>6.4290000000000003</v>
      </c>
      <c r="E19" s="19">
        <v>6.1139999999999999</v>
      </c>
      <c r="G19" s="44"/>
      <c r="H19" s="44"/>
      <c r="I19" s="44"/>
    </row>
    <row r="20" spans="1:9" x14ac:dyDescent="0.25">
      <c r="A20" s="8">
        <v>2028</v>
      </c>
      <c r="B20" s="8"/>
      <c r="C20" s="19">
        <v>7.202</v>
      </c>
      <c r="D20" s="19">
        <v>6.5949999999999998</v>
      </c>
      <c r="E20" s="19">
        <v>6.2149999999999999</v>
      </c>
      <c r="G20" s="44"/>
      <c r="H20" s="44"/>
      <c r="I20" s="44"/>
    </row>
    <row r="21" spans="1:9" x14ac:dyDescent="0.25">
      <c r="A21" s="8">
        <v>2029</v>
      </c>
      <c r="B21" s="8"/>
      <c r="C21" s="19">
        <v>7.3940000000000001</v>
      </c>
      <c r="D21" s="19">
        <v>6.77</v>
      </c>
      <c r="E21" s="19">
        <v>6.3289999999999997</v>
      </c>
      <c r="G21" s="44"/>
      <c r="H21" s="44"/>
      <c r="I21" s="44"/>
    </row>
    <row r="22" spans="1:9" x14ac:dyDescent="0.25">
      <c r="A22" s="8">
        <v>2030</v>
      </c>
      <c r="B22" s="8"/>
      <c r="C22" s="19">
        <v>7.5650000000000004</v>
      </c>
      <c r="D22" s="19">
        <v>6.9450000000000003</v>
      </c>
      <c r="E22" s="19">
        <v>6.399</v>
      </c>
      <c r="G22" s="44"/>
      <c r="H22" s="44"/>
      <c r="I22" s="44"/>
    </row>
  </sheetData>
  <mergeCells count="2">
    <mergeCell ref="C8:E8"/>
    <mergeCell ref="C11:E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22"/>
  <sheetViews>
    <sheetView showGridLines="0" workbookViewId="0">
      <pane xSplit="1" ySplit="5" topLeftCell="B9" activePane="bottomRight" state="frozen"/>
      <selection activeCell="G26" sqref="G26"/>
      <selection pane="topRight" activeCell="G26" sqref="G26"/>
      <selection pane="bottomLeft" activeCell="G26" sqref="G26"/>
      <selection pane="bottomRight" activeCell="C18" sqref="C18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4" x14ac:dyDescent="0.25">
      <c r="A1" s="1" t="s">
        <v>7</v>
      </c>
      <c r="B1" s="1"/>
    </row>
    <row r="2" spans="1:134" ht="6" customHeight="1" x14ac:dyDescent="0.25"/>
    <row r="3" spans="1:134" ht="19.5" customHeight="1" x14ac:dyDescent="0.25"/>
    <row r="5" spans="1:134" s="10" customFormat="1" ht="23.25" x14ac:dyDescent="0.25">
      <c r="D5" s="11"/>
      <c r="E5" s="11"/>
      <c r="F5" s="11"/>
      <c r="G5" s="11" t="s">
        <v>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</row>
    <row r="8" spans="1:134" x14ac:dyDescent="0.25">
      <c r="A8" s="6" t="s">
        <v>1</v>
      </c>
      <c r="C8" s="53" t="s">
        <v>30</v>
      </c>
      <c r="D8" s="53"/>
      <c r="E8" s="53"/>
    </row>
    <row r="10" spans="1:134" ht="15" customHeight="1" x14ac:dyDescent="0.25">
      <c r="C10" s="18" t="s">
        <v>16</v>
      </c>
      <c r="D10" s="18" t="s">
        <v>17</v>
      </c>
      <c r="E10" s="18" t="s">
        <v>18</v>
      </c>
    </row>
    <row r="11" spans="1:134" x14ac:dyDescent="0.25">
      <c r="B11" s="6"/>
      <c r="C11" s="57" t="s">
        <v>10</v>
      </c>
      <c r="D11" s="57"/>
      <c r="E11" s="57"/>
    </row>
    <row r="12" spans="1:134" x14ac:dyDescent="0.25">
      <c r="A12" s="8">
        <v>2020</v>
      </c>
      <c r="B12" s="8"/>
      <c r="C12" s="19">
        <v>5398.558</v>
      </c>
      <c r="D12" s="19">
        <v>5399.665</v>
      </c>
      <c r="E12" s="19">
        <v>5399.665</v>
      </c>
      <c r="H12" s="44"/>
      <c r="I12" s="44"/>
      <c r="M12" s="44"/>
      <c r="N12" s="44"/>
      <c r="O12" s="44"/>
    </row>
    <row r="13" spans="1:134" x14ac:dyDescent="0.25">
      <c r="A13" s="8">
        <v>2021</v>
      </c>
      <c r="B13" s="8"/>
      <c r="C13" s="19">
        <v>5480.009</v>
      </c>
      <c r="D13" s="19">
        <v>5298.36</v>
      </c>
      <c r="E13" s="19">
        <v>5329.4369999999999</v>
      </c>
      <c r="G13" s="44"/>
      <c r="H13" s="44"/>
      <c r="I13" s="44"/>
      <c r="M13" s="44"/>
      <c r="N13" s="44"/>
      <c r="O13" s="44"/>
    </row>
    <row r="14" spans="1:134" x14ac:dyDescent="0.25">
      <c r="A14" s="8">
        <v>2022</v>
      </c>
      <c r="B14" s="8"/>
      <c r="C14" s="19">
        <v>5818.5230000000001</v>
      </c>
      <c r="D14" s="19">
        <v>5459.5209999999997</v>
      </c>
      <c r="E14" s="19">
        <v>5307.299</v>
      </c>
      <c r="G14" s="44"/>
      <c r="H14" s="44"/>
      <c r="I14" s="44"/>
      <c r="M14" s="44"/>
      <c r="N14" s="44"/>
      <c r="O14" s="44"/>
    </row>
    <row r="15" spans="1:134" x14ac:dyDescent="0.25">
      <c r="A15" s="8">
        <v>2023</v>
      </c>
      <c r="B15" s="8"/>
      <c r="C15" s="19">
        <v>6106.1180000000004</v>
      </c>
      <c r="D15" s="19">
        <v>5698.9960000000001</v>
      </c>
      <c r="E15" s="19">
        <v>5492.9570000000003</v>
      </c>
      <c r="G15" s="44"/>
      <c r="H15" s="44"/>
      <c r="I15" s="44"/>
      <c r="M15" s="44"/>
      <c r="N15" s="44"/>
      <c r="O15" s="44"/>
    </row>
    <row r="16" spans="1:134" x14ac:dyDescent="0.25">
      <c r="A16" s="8">
        <v>2024</v>
      </c>
      <c r="B16" s="8"/>
      <c r="C16" s="19">
        <v>6424.7259999999997</v>
      </c>
      <c r="D16" s="19">
        <v>5965.0720000000001</v>
      </c>
      <c r="E16" s="19">
        <v>5703.741</v>
      </c>
      <c r="G16" s="44"/>
      <c r="H16" s="44"/>
      <c r="I16" s="44"/>
      <c r="M16" s="44"/>
      <c r="N16" s="44"/>
      <c r="O16" s="44"/>
    </row>
    <row r="17" spans="1:15" x14ac:dyDescent="0.25">
      <c r="A17" s="8">
        <v>2025</v>
      </c>
      <c r="B17" s="8"/>
      <c r="C17" s="19">
        <v>6753.8919999999998</v>
      </c>
      <c r="D17" s="19">
        <v>6209.0640000000003</v>
      </c>
      <c r="E17" s="19">
        <v>5893.4459999999999</v>
      </c>
      <c r="G17" s="44"/>
      <c r="H17" s="44"/>
      <c r="I17" s="44"/>
      <c r="M17" s="44"/>
      <c r="N17" s="44"/>
      <c r="O17" s="44"/>
    </row>
    <row r="18" spans="1:15" x14ac:dyDescent="0.25">
      <c r="A18" s="8">
        <v>2026</v>
      </c>
      <c r="B18" s="8"/>
      <c r="C18" s="19">
        <v>7078.2520000000004</v>
      </c>
      <c r="D18" s="19">
        <v>6456.5870000000004</v>
      </c>
      <c r="E18" s="19">
        <v>6077.5630000000001</v>
      </c>
      <c r="G18" s="44"/>
      <c r="H18" s="44"/>
      <c r="I18" s="44"/>
      <c r="M18" s="44"/>
      <c r="N18" s="44"/>
      <c r="O18" s="44"/>
    </row>
    <row r="19" spans="1:15" x14ac:dyDescent="0.25">
      <c r="A19" s="8">
        <v>2027</v>
      </c>
      <c r="B19" s="8"/>
      <c r="C19" s="19">
        <v>7487.93</v>
      </c>
      <c r="D19" s="19">
        <v>6735.433</v>
      </c>
      <c r="E19" s="19">
        <v>6290.52</v>
      </c>
      <c r="G19" s="44"/>
      <c r="H19" s="44"/>
      <c r="I19" s="44"/>
      <c r="M19" s="44"/>
      <c r="N19" s="44"/>
      <c r="O19" s="44"/>
    </row>
    <row r="20" spans="1:15" x14ac:dyDescent="0.25">
      <c r="A20" s="8">
        <v>2028</v>
      </c>
      <c r="B20" s="8"/>
      <c r="C20" s="19">
        <v>7750.4989999999998</v>
      </c>
      <c r="D20" s="19">
        <v>6955.0469999999996</v>
      </c>
      <c r="E20" s="19">
        <v>6405.0159999999996</v>
      </c>
      <c r="G20" s="44"/>
      <c r="H20" s="44"/>
      <c r="I20" s="44"/>
      <c r="M20" s="44"/>
      <c r="N20" s="44"/>
      <c r="O20" s="44"/>
    </row>
    <row r="21" spans="1:15" x14ac:dyDescent="0.25">
      <c r="A21" s="8">
        <v>2029</v>
      </c>
      <c r="B21" s="8"/>
      <c r="C21" s="19">
        <v>7995.7969999999996</v>
      </c>
      <c r="D21" s="19">
        <v>7190.1930000000002</v>
      </c>
      <c r="E21" s="19">
        <v>6540.7579999999998</v>
      </c>
      <c r="G21" s="44"/>
      <c r="H21" s="44"/>
      <c r="I21" s="44"/>
      <c r="M21" s="44"/>
      <c r="N21" s="44"/>
      <c r="O21" s="44"/>
    </row>
    <row r="22" spans="1:15" x14ac:dyDescent="0.25">
      <c r="A22" s="8">
        <v>2030</v>
      </c>
      <c r="B22" s="8"/>
      <c r="C22" s="19">
        <v>8209.1119999999992</v>
      </c>
      <c r="D22" s="19">
        <v>7485.4229999999998</v>
      </c>
      <c r="E22" s="19">
        <v>6606.5609999999997</v>
      </c>
      <c r="G22" s="44"/>
      <c r="H22" s="44"/>
      <c r="I22" s="44"/>
      <c r="M22" s="44"/>
      <c r="N22" s="44"/>
      <c r="O22" s="44"/>
    </row>
  </sheetData>
  <mergeCells count="2">
    <mergeCell ref="C11:E11"/>
    <mergeCell ref="C8:E8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22"/>
  <sheetViews>
    <sheetView showGridLines="0" workbookViewId="0">
      <pane xSplit="1" ySplit="5" topLeftCell="B6" activePane="bottomRight" state="frozen"/>
      <selection activeCell="G26" sqref="G26"/>
      <selection pane="topRight" activeCell="G26" sqref="G26"/>
      <selection pane="bottomLeft" activeCell="G26" sqref="G2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4" x14ac:dyDescent="0.25">
      <c r="A1" s="1" t="s">
        <v>7</v>
      </c>
      <c r="B1" s="1"/>
    </row>
    <row r="2" spans="1:134" ht="6" customHeight="1" x14ac:dyDescent="0.25"/>
    <row r="3" spans="1:134" ht="19.5" customHeight="1" x14ac:dyDescent="0.25"/>
    <row r="5" spans="1:134" s="10" customFormat="1" ht="23.25" x14ac:dyDescent="0.25">
      <c r="D5" s="11"/>
      <c r="E5" s="11"/>
      <c r="F5" s="11"/>
      <c r="G5" s="11" t="s">
        <v>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</row>
    <row r="8" spans="1:134" ht="15" customHeight="1" x14ac:dyDescent="0.25">
      <c r="A8" s="6" t="s">
        <v>1</v>
      </c>
      <c r="C8" s="3" t="s">
        <v>45</v>
      </c>
      <c r="D8" s="3"/>
      <c r="E8" s="3"/>
    </row>
    <row r="10" spans="1:134" ht="15" customHeight="1" x14ac:dyDescent="0.25">
      <c r="C10" s="24" t="s">
        <v>16</v>
      </c>
      <c r="D10" s="24" t="s">
        <v>17</v>
      </c>
      <c r="E10" s="24" t="s">
        <v>18</v>
      </c>
    </row>
    <row r="11" spans="1:134" x14ac:dyDescent="0.25">
      <c r="B11" s="6"/>
      <c r="C11" s="57" t="s">
        <v>31</v>
      </c>
      <c r="D11" s="57"/>
      <c r="E11" s="57"/>
    </row>
    <row r="12" spans="1:134" x14ac:dyDescent="0.25">
      <c r="A12" s="8">
        <v>2020</v>
      </c>
      <c r="B12" s="8"/>
      <c r="C12" s="19">
        <v>50.17</v>
      </c>
      <c r="D12" s="19">
        <v>50.18</v>
      </c>
      <c r="E12" s="19">
        <v>50.182000000000002</v>
      </c>
      <c r="H12" s="44"/>
      <c r="I12" s="44"/>
      <c r="N12" s="47"/>
      <c r="O12" s="47"/>
      <c r="P12" s="47"/>
    </row>
    <row r="13" spans="1:134" x14ac:dyDescent="0.25">
      <c r="A13" s="8">
        <v>2021</v>
      </c>
      <c r="B13" s="8"/>
      <c r="C13" s="19">
        <v>49.78</v>
      </c>
      <c r="D13" s="19">
        <v>48.820999999999998</v>
      </c>
      <c r="E13" s="19">
        <v>49.048000000000002</v>
      </c>
      <c r="G13" s="44"/>
      <c r="H13" s="44"/>
      <c r="I13" s="44"/>
      <c r="N13" s="47"/>
      <c r="O13" s="47"/>
      <c r="P13" s="47"/>
    </row>
    <row r="14" spans="1:134" x14ac:dyDescent="0.25">
      <c r="A14" s="8">
        <v>2022</v>
      </c>
      <c r="B14" s="8"/>
      <c r="C14" s="19">
        <v>52.597999999999999</v>
      </c>
      <c r="D14" s="19">
        <v>50.71</v>
      </c>
      <c r="E14" s="19">
        <v>49.97</v>
      </c>
      <c r="G14" s="44"/>
      <c r="H14" s="44"/>
      <c r="I14" s="44"/>
      <c r="N14" s="47"/>
      <c r="O14" s="47"/>
      <c r="P14" s="47"/>
    </row>
    <row r="15" spans="1:134" x14ac:dyDescent="0.25">
      <c r="A15" s="8">
        <v>2023</v>
      </c>
      <c r="B15" s="8"/>
      <c r="C15" s="19">
        <v>54.704000000000001</v>
      </c>
      <c r="D15" s="19">
        <v>52.798999999999999</v>
      </c>
      <c r="E15" s="19">
        <v>51.779000000000003</v>
      </c>
      <c r="G15" s="44"/>
      <c r="H15" s="44"/>
      <c r="I15" s="44"/>
      <c r="N15" s="47"/>
      <c r="O15" s="47"/>
      <c r="P15" s="47"/>
    </row>
    <row r="16" spans="1:134" x14ac:dyDescent="0.25">
      <c r="A16" s="8">
        <v>2024</v>
      </c>
      <c r="B16" s="8"/>
      <c r="C16" s="19">
        <v>56.786999999999999</v>
      </c>
      <c r="D16" s="19">
        <v>54.741999999999997</v>
      </c>
      <c r="E16" s="19">
        <v>53.430999999999997</v>
      </c>
      <c r="G16" s="44"/>
      <c r="H16" s="44"/>
      <c r="I16" s="44"/>
      <c r="N16" s="47"/>
      <c r="O16" s="47"/>
      <c r="P16" s="47"/>
    </row>
    <row r="17" spans="1:16" x14ac:dyDescent="0.25">
      <c r="A17" s="8">
        <v>2025</v>
      </c>
      <c r="B17" s="8"/>
      <c r="C17" s="19">
        <v>59.012</v>
      </c>
      <c r="D17" s="19">
        <v>56.709000000000003</v>
      </c>
      <c r="E17" s="19">
        <v>55.110999999999997</v>
      </c>
      <c r="G17" s="44"/>
      <c r="H17" s="44"/>
      <c r="I17" s="44"/>
      <c r="N17" s="47"/>
      <c r="O17" s="47"/>
      <c r="P17" s="47"/>
    </row>
    <row r="18" spans="1:16" x14ac:dyDescent="0.25">
      <c r="A18" s="8">
        <v>2026</v>
      </c>
      <c r="B18" s="8"/>
      <c r="C18" s="19">
        <v>61.374000000000002</v>
      </c>
      <c r="D18" s="19">
        <v>58.801000000000002</v>
      </c>
      <c r="E18" s="19">
        <v>56.868000000000002</v>
      </c>
      <c r="G18" s="44"/>
      <c r="H18" s="44"/>
      <c r="I18" s="44"/>
      <c r="N18" s="47"/>
      <c r="O18" s="47"/>
      <c r="P18" s="47"/>
    </row>
    <row r="19" spans="1:16" x14ac:dyDescent="0.25">
      <c r="A19" s="8">
        <v>2027</v>
      </c>
      <c r="B19" s="8"/>
      <c r="C19" s="19">
        <v>64.287000000000006</v>
      </c>
      <c r="D19" s="19">
        <v>61.143999999999998</v>
      </c>
      <c r="E19" s="19">
        <v>58.857999999999997</v>
      </c>
      <c r="G19" s="44"/>
      <c r="H19" s="44"/>
      <c r="I19" s="44"/>
      <c r="N19" s="47"/>
      <c r="O19" s="47"/>
      <c r="P19" s="47"/>
    </row>
    <row r="20" spans="1:16" x14ac:dyDescent="0.25">
      <c r="A20" s="8">
        <v>2028</v>
      </c>
      <c r="B20" s="8"/>
      <c r="C20" s="19">
        <v>66.433999999999997</v>
      </c>
      <c r="D20" s="19">
        <v>63.116999999999997</v>
      </c>
      <c r="E20" s="19">
        <v>60.271000000000001</v>
      </c>
      <c r="G20" s="44"/>
      <c r="H20" s="44"/>
      <c r="I20" s="44"/>
      <c r="N20" s="47"/>
      <c r="O20" s="47"/>
      <c r="P20" s="47"/>
    </row>
    <row r="21" spans="1:16" x14ac:dyDescent="0.25">
      <c r="A21" s="8">
        <v>2029</v>
      </c>
      <c r="B21" s="8"/>
      <c r="C21" s="19">
        <v>68.284000000000006</v>
      </c>
      <c r="D21" s="19">
        <v>64.947999999999993</v>
      </c>
      <c r="E21" s="19">
        <v>61.569000000000003</v>
      </c>
      <c r="G21" s="44"/>
      <c r="H21" s="44"/>
      <c r="I21" s="44"/>
      <c r="N21" s="47"/>
      <c r="O21" s="47"/>
      <c r="P21" s="47"/>
    </row>
    <row r="22" spans="1:16" x14ac:dyDescent="0.25">
      <c r="A22" s="8">
        <v>2030</v>
      </c>
      <c r="B22" s="8"/>
      <c r="C22" s="19">
        <v>70.025000000000006</v>
      </c>
      <c r="D22" s="19">
        <v>67.194000000000003</v>
      </c>
      <c r="E22" s="19">
        <v>62.533000000000001</v>
      </c>
      <c r="G22" s="44"/>
      <c r="H22" s="44"/>
      <c r="I22" s="44"/>
      <c r="N22" s="47"/>
      <c r="O22" s="47"/>
      <c r="P22" s="47"/>
    </row>
  </sheetData>
  <mergeCells count="1">
    <mergeCell ref="C11:E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22"/>
  <sheetViews>
    <sheetView showGridLines="0" workbookViewId="0">
      <pane xSplit="1" ySplit="5" topLeftCell="B6" activePane="bottomRight" state="frozen"/>
      <selection activeCell="G26" sqref="G26"/>
      <selection pane="topRight" activeCell="G26" sqref="G26"/>
      <selection pane="bottomLeft" activeCell="G26" sqref="G2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3" width="30.28515625" style="2" customWidth="1"/>
    <col min="4" max="4" width="9.140625" style="2"/>
    <col min="5" max="5" width="11.5703125" style="2" customWidth="1"/>
    <col min="6" max="16384" width="9.140625" style="2"/>
  </cols>
  <sheetData>
    <row r="1" spans="1:129" x14ac:dyDescent="0.25">
      <c r="A1" s="1" t="s">
        <v>7</v>
      </c>
      <c r="B1" s="1"/>
    </row>
    <row r="2" spans="1:129" ht="6" customHeight="1" x14ac:dyDescent="0.25"/>
    <row r="3" spans="1:129" ht="19.5" customHeight="1" x14ac:dyDescent="0.25"/>
    <row r="5" spans="1:129" s="10" customFormat="1" ht="23.25" x14ac:dyDescent="0.25">
      <c r="C5" s="11"/>
      <c r="D5" s="11"/>
      <c r="E5" s="11"/>
      <c r="F5" s="11"/>
      <c r="G5" s="11" t="s">
        <v>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</row>
    <row r="8" spans="1:129" x14ac:dyDescent="0.25">
      <c r="A8" s="6" t="s">
        <v>1</v>
      </c>
      <c r="C8" s="3" t="s">
        <v>34</v>
      </c>
    </row>
    <row r="10" spans="1:129" ht="15" customHeight="1" x14ac:dyDescent="0.25">
      <c r="C10" s="20"/>
    </row>
    <row r="11" spans="1:129" ht="30" x14ac:dyDescent="0.25">
      <c r="B11" s="6"/>
      <c r="C11" s="29" t="s">
        <v>40</v>
      </c>
    </row>
    <row r="12" spans="1:129" x14ac:dyDescent="0.25">
      <c r="A12" s="8">
        <v>2020</v>
      </c>
      <c r="B12" s="8"/>
      <c r="C12" s="19">
        <v>53.896000000000001</v>
      </c>
    </row>
    <row r="13" spans="1:129" x14ac:dyDescent="0.25">
      <c r="A13" s="8">
        <v>2021</v>
      </c>
      <c r="B13" s="8"/>
      <c r="C13" s="19">
        <v>54.119</v>
      </c>
      <c r="E13" s="44"/>
    </row>
    <row r="14" spans="1:129" x14ac:dyDescent="0.25">
      <c r="A14" s="8">
        <v>2022</v>
      </c>
      <c r="B14" s="8"/>
      <c r="C14" s="19">
        <v>54.418999999999997</v>
      </c>
      <c r="E14" s="44"/>
    </row>
    <row r="15" spans="1:129" x14ac:dyDescent="0.25">
      <c r="A15" s="8">
        <v>2023</v>
      </c>
      <c r="B15" s="8"/>
      <c r="C15" s="19">
        <v>54.716999999999999</v>
      </c>
      <c r="E15" s="44"/>
    </row>
    <row r="16" spans="1:129" x14ac:dyDescent="0.25">
      <c r="A16" s="8">
        <v>2024</v>
      </c>
      <c r="B16" s="8"/>
      <c r="C16" s="19">
        <v>55.948999999999998</v>
      </c>
      <c r="E16" s="44"/>
    </row>
    <row r="17" spans="1:5" x14ac:dyDescent="0.25">
      <c r="A17" s="8">
        <v>2025</v>
      </c>
      <c r="B17" s="8"/>
      <c r="C17" s="19">
        <v>57.396999999999998</v>
      </c>
      <c r="E17" s="44"/>
    </row>
    <row r="18" spans="1:5" x14ac:dyDescent="0.25">
      <c r="A18" s="8">
        <v>2026</v>
      </c>
      <c r="B18" s="8"/>
      <c r="C18" s="19">
        <v>59.070999999999998</v>
      </c>
      <c r="E18" s="44"/>
    </row>
    <row r="19" spans="1:5" x14ac:dyDescent="0.25">
      <c r="A19" s="8">
        <v>2027</v>
      </c>
      <c r="B19" s="8"/>
      <c r="C19" s="19">
        <v>60.939</v>
      </c>
      <c r="E19" s="44"/>
    </row>
    <row r="20" spans="1:5" x14ac:dyDescent="0.25">
      <c r="A20" s="8">
        <v>2028</v>
      </c>
      <c r="B20" s="8"/>
      <c r="C20" s="19">
        <v>63.066000000000003</v>
      </c>
      <c r="E20" s="44"/>
    </row>
    <row r="21" spans="1:5" x14ac:dyDescent="0.25">
      <c r="A21" s="8">
        <v>2029</v>
      </c>
      <c r="B21" s="8"/>
      <c r="C21" s="19">
        <v>65.159000000000006</v>
      </c>
      <c r="E21" s="44"/>
    </row>
    <row r="22" spans="1:5" x14ac:dyDescent="0.25">
      <c r="A22" s="8">
        <v>2030</v>
      </c>
      <c r="B22" s="8"/>
      <c r="C22" s="19">
        <v>67.212999999999994</v>
      </c>
      <c r="E22" s="44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28"/>
  <sheetViews>
    <sheetView showGridLines="0" workbookViewId="0">
      <pane xSplit="1" ySplit="5" topLeftCell="B6" activePane="bottomRight" state="frozen"/>
      <selection activeCell="G26" sqref="G26"/>
      <selection pane="topRight" activeCell="G26" sqref="G26"/>
      <selection pane="bottomLeft" activeCell="G26" sqref="G2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12" x14ac:dyDescent="0.25">
      <c r="A1" s="1" t="s">
        <v>7</v>
      </c>
      <c r="B1" s="1"/>
    </row>
    <row r="2" spans="1:112" ht="6" customHeight="1" x14ac:dyDescent="0.25"/>
    <row r="3" spans="1:112" ht="19.5" customHeight="1" x14ac:dyDescent="0.25"/>
    <row r="5" spans="1:112" s="10" customFormat="1" ht="23.25" x14ac:dyDescent="0.25">
      <c r="D5" s="11"/>
      <c r="E5" s="11"/>
      <c r="F5" s="11"/>
      <c r="G5" s="11" t="s">
        <v>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</row>
    <row r="8" spans="1:112" x14ac:dyDescent="0.25">
      <c r="A8" s="6" t="s">
        <v>1</v>
      </c>
      <c r="C8" s="56" t="s">
        <v>33</v>
      </c>
      <c r="D8" s="56"/>
      <c r="E8" s="56"/>
    </row>
    <row r="10" spans="1:112" ht="15" customHeight="1" x14ac:dyDescent="0.25">
      <c r="C10" s="24" t="s">
        <v>16</v>
      </c>
      <c r="D10" s="24" t="s">
        <v>17</v>
      </c>
      <c r="E10" s="24" t="s">
        <v>18</v>
      </c>
    </row>
    <row r="11" spans="1:112" x14ac:dyDescent="0.25">
      <c r="B11" s="6"/>
      <c r="C11" s="57" t="s">
        <v>32</v>
      </c>
      <c r="D11" s="57"/>
      <c r="E11" s="57"/>
    </row>
    <row r="12" spans="1:112" x14ac:dyDescent="0.25">
      <c r="A12" s="8">
        <v>2020</v>
      </c>
      <c r="B12" s="8"/>
      <c r="C12" s="19">
        <v>31.247</v>
      </c>
      <c r="D12" s="38">
        <v>31.256</v>
      </c>
      <c r="E12" s="19">
        <v>31.256</v>
      </c>
      <c r="H12" s="44"/>
      <c r="I12" s="44"/>
    </row>
    <row r="13" spans="1:112" x14ac:dyDescent="0.25">
      <c r="A13" s="8">
        <v>2021</v>
      </c>
      <c r="B13" s="8"/>
      <c r="C13" s="19">
        <v>32.368000000000002</v>
      </c>
      <c r="D13" s="38">
        <v>31.161999999999999</v>
      </c>
      <c r="E13" s="19">
        <v>31.452999999999999</v>
      </c>
      <c r="G13" s="44"/>
      <c r="H13" s="44"/>
      <c r="I13" s="44"/>
    </row>
    <row r="14" spans="1:112" x14ac:dyDescent="0.25">
      <c r="A14" s="8">
        <v>2022</v>
      </c>
      <c r="B14" s="8"/>
      <c r="C14" s="19">
        <v>34.372</v>
      </c>
      <c r="D14" s="38">
        <v>32.003999999999998</v>
      </c>
      <c r="E14" s="19">
        <v>31.088000000000001</v>
      </c>
      <c r="G14" s="44"/>
      <c r="H14" s="44"/>
      <c r="I14" s="44"/>
    </row>
    <row r="15" spans="1:112" x14ac:dyDescent="0.25">
      <c r="A15" s="8">
        <v>2023</v>
      </c>
      <c r="B15" s="8"/>
      <c r="C15" s="19">
        <v>36.119</v>
      </c>
      <c r="D15" s="38">
        <v>33.384999999999998</v>
      </c>
      <c r="E15" s="19">
        <v>32.118000000000002</v>
      </c>
      <c r="G15" s="44"/>
      <c r="H15" s="44"/>
      <c r="I15" s="44"/>
    </row>
    <row r="16" spans="1:112" x14ac:dyDescent="0.25">
      <c r="A16" s="8">
        <v>2024</v>
      </c>
      <c r="B16" s="8"/>
      <c r="C16" s="19">
        <v>38.472999999999999</v>
      </c>
      <c r="D16" s="38">
        <v>35.188000000000002</v>
      </c>
      <c r="E16" s="19">
        <v>33.558999999999997</v>
      </c>
      <c r="G16" s="44"/>
      <c r="H16" s="44"/>
      <c r="I16" s="44"/>
    </row>
    <row r="17" spans="1:9" x14ac:dyDescent="0.25">
      <c r="A17" s="8">
        <v>2025</v>
      </c>
      <c r="B17" s="8"/>
      <c r="C17" s="19">
        <v>40.908999999999999</v>
      </c>
      <c r="D17" s="38">
        <v>36.759</v>
      </c>
      <c r="E17" s="19">
        <v>34.773000000000003</v>
      </c>
      <c r="G17" s="44"/>
      <c r="H17" s="44"/>
      <c r="I17" s="44"/>
    </row>
    <row r="18" spans="1:9" x14ac:dyDescent="0.25">
      <c r="A18" s="8">
        <v>2026</v>
      </c>
      <c r="B18" s="8"/>
      <c r="C18" s="19">
        <v>43.195999999999998</v>
      </c>
      <c r="D18" s="38">
        <v>38.332000000000001</v>
      </c>
      <c r="E18" s="19">
        <v>35.93</v>
      </c>
      <c r="G18" s="44"/>
      <c r="H18" s="44"/>
      <c r="I18" s="44"/>
    </row>
    <row r="19" spans="1:9" x14ac:dyDescent="0.25">
      <c r="A19" s="8">
        <v>2027</v>
      </c>
      <c r="B19" s="8"/>
      <c r="C19" s="19">
        <v>46.037999999999997</v>
      </c>
      <c r="D19" s="38">
        <v>40.122999999999998</v>
      </c>
      <c r="E19" s="19">
        <v>37.283999999999999</v>
      </c>
      <c r="G19" s="44"/>
      <c r="H19" s="44"/>
      <c r="I19" s="44"/>
    </row>
    <row r="20" spans="1:9" x14ac:dyDescent="0.25">
      <c r="A20" s="8">
        <v>2028</v>
      </c>
      <c r="B20" s="8"/>
      <c r="C20" s="19">
        <v>47.869</v>
      </c>
      <c r="D20" s="38">
        <v>41.619</v>
      </c>
      <c r="E20" s="19">
        <v>38.082000000000001</v>
      </c>
      <c r="G20" s="44"/>
      <c r="H20" s="44"/>
      <c r="I20" s="44"/>
    </row>
    <row r="21" spans="1:9" x14ac:dyDescent="0.25">
      <c r="A21" s="8">
        <v>2029</v>
      </c>
      <c r="B21" s="8"/>
      <c r="C21" s="19">
        <v>49.668999999999997</v>
      </c>
      <c r="D21" s="38">
        <v>43.34</v>
      </c>
      <c r="E21" s="19">
        <v>39.142000000000003</v>
      </c>
      <c r="G21" s="44"/>
      <c r="H21" s="44"/>
      <c r="I21" s="44"/>
    </row>
    <row r="22" spans="1:9" x14ac:dyDescent="0.25">
      <c r="A22" s="8">
        <v>2030</v>
      </c>
      <c r="B22" s="8"/>
      <c r="C22" s="19">
        <v>51.195</v>
      </c>
      <c r="D22" s="38">
        <v>45.07</v>
      </c>
      <c r="E22" s="19">
        <v>39.716999999999999</v>
      </c>
      <c r="G22" s="44"/>
      <c r="H22" s="44"/>
      <c r="I22" s="44"/>
    </row>
    <row r="28" spans="1:9" x14ac:dyDescent="0.25">
      <c r="C28" s="34"/>
    </row>
  </sheetData>
  <mergeCells count="2">
    <mergeCell ref="C8:E8"/>
    <mergeCell ref="C11:E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30"/>
  <sheetViews>
    <sheetView showGridLines="0" workbookViewId="0">
      <pane xSplit="1" ySplit="5" topLeftCell="B6" activePane="bottomRight" state="frozen"/>
      <selection activeCell="G26" sqref="G26"/>
      <selection pane="topRight" activeCell="G26" sqref="G26"/>
      <selection pane="bottomLeft" activeCell="G26" sqref="G2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3" x14ac:dyDescent="0.25">
      <c r="A1" s="1" t="s">
        <v>7</v>
      </c>
      <c r="B1" s="1"/>
    </row>
    <row r="2" spans="1:133" ht="6" customHeight="1" x14ac:dyDescent="0.25"/>
    <row r="3" spans="1:133" ht="19.5" customHeight="1" x14ac:dyDescent="0.25"/>
    <row r="5" spans="1:133" s="10" customFormat="1" ht="23.25" x14ac:dyDescent="0.25">
      <c r="D5" s="11"/>
      <c r="E5" s="11"/>
      <c r="F5" s="11"/>
      <c r="G5" s="11" t="s">
        <v>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</row>
    <row r="8" spans="1:133" x14ac:dyDescent="0.25">
      <c r="A8" s="6" t="s">
        <v>1</v>
      </c>
      <c r="C8" s="56" t="s">
        <v>35</v>
      </c>
      <c r="D8" s="56"/>
      <c r="E8" s="56"/>
    </row>
    <row r="10" spans="1:133" ht="15" customHeight="1" x14ac:dyDescent="0.25">
      <c r="C10" s="20" t="s">
        <v>16</v>
      </c>
      <c r="D10" s="20" t="s">
        <v>17</v>
      </c>
      <c r="E10" s="20" t="s">
        <v>18</v>
      </c>
    </row>
    <row r="11" spans="1:133" x14ac:dyDescent="0.25">
      <c r="B11" s="6"/>
      <c r="C11" s="57" t="s">
        <v>32</v>
      </c>
      <c r="D11" s="57"/>
      <c r="E11" s="57"/>
    </row>
    <row r="12" spans="1:133" x14ac:dyDescent="0.25">
      <c r="A12" s="8">
        <v>2020</v>
      </c>
      <c r="B12" s="8"/>
      <c r="C12" s="19">
        <v>28.818000000000001</v>
      </c>
      <c r="D12" s="19">
        <v>28.818000000000001</v>
      </c>
      <c r="E12" s="19">
        <v>28.821000000000002</v>
      </c>
      <c r="H12" s="44"/>
      <c r="I12" s="44"/>
    </row>
    <row r="13" spans="1:133" x14ac:dyDescent="0.25">
      <c r="A13" s="8">
        <v>2021</v>
      </c>
      <c r="B13" s="8"/>
      <c r="C13" s="19">
        <v>28.285</v>
      </c>
      <c r="D13" s="19">
        <v>29.077999999999999</v>
      </c>
      <c r="E13" s="19">
        <v>28.901</v>
      </c>
      <c r="G13" s="44"/>
      <c r="H13" s="44"/>
      <c r="I13" s="44"/>
    </row>
    <row r="14" spans="1:133" x14ac:dyDescent="0.25">
      <c r="A14" s="8">
        <v>2022</v>
      </c>
      <c r="B14" s="8"/>
      <c r="C14" s="19">
        <v>27.262</v>
      </c>
      <c r="D14" s="19">
        <v>28.818000000000001</v>
      </c>
      <c r="E14" s="19">
        <v>29.425999999999998</v>
      </c>
      <c r="G14" s="44"/>
      <c r="H14" s="44"/>
      <c r="I14" s="44"/>
    </row>
    <row r="15" spans="1:133" x14ac:dyDescent="0.25">
      <c r="A15" s="8">
        <v>2023</v>
      </c>
      <c r="B15" s="8"/>
      <c r="C15" s="19">
        <v>26.411000000000001</v>
      </c>
      <c r="D15" s="19">
        <v>28.216000000000001</v>
      </c>
      <c r="E15" s="19">
        <v>29.059000000000001</v>
      </c>
      <c r="G15" s="44"/>
      <c r="H15" s="44"/>
      <c r="I15" s="44"/>
    </row>
    <row r="16" spans="1:133" x14ac:dyDescent="0.25">
      <c r="A16" s="8">
        <v>2024</v>
      </c>
      <c r="B16" s="8"/>
      <c r="C16" s="19">
        <v>26.026</v>
      </c>
      <c r="D16" s="19">
        <v>28.189</v>
      </c>
      <c r="E16" s="19">
        <v>29.271000000000001</v>
      </c>
      <c r="G16" s="44"/>
      <c r="H16" s="44"/>
      <c r="I16" s="44"/>
    </row>
    <row r="17" spans="1:9" x14ac:dyDescent="0.25">
      <c r="A17" s="8">
        <v>2025</v>
      </c>
      <c r="B17" s="8"/>
      <c r="C17" s="19">
        <v>25.777000000000001</v>
      </c>
      <c r="D17" s="19">
        <v>28.503</v>
      </c>
      <c r="E17" s="19">
        <v>29.82</v>
      </c>
      <c r="G17" s="44"/>
      <c r="H17" s="44"/>
      <c r="I17" s="44"/>
    </row>
    <row r="18" spans="1:9" x14ac:dyDescent="0.25">
      <c r="A18" s="8">
        <v>2026</v>
      </c>
      <c r="B18" s="8"/>
      <c r="C18" s="19">
        <v>25.829000000000001</v>
      </c>
      <c r="D18" s="19">
        <v>29.018000000000001</v>
      </c>
      <c r="E18" s="19">
        <v>30.611000000000001</v>
      </c>
      <c r="G18" s="44"/>
      <c r="H18" s="44"/>
      <c r="I18" s="44"/>
    </row>
    <row r="19" spans="1:9" x14ac:dyDescent="0.25">
      <c r="A19" s="8">
        <v>2027</v>
      </c>
      <c r="B19" s="8"/>
      <c r="C19" s="19">
        <v>25.702000000000002</v>
      </c>
      <c r="D19" s="19">
        <v>29.571000000000002</v>
      </c>
      <c r="E19" s="19">
        <v>31.452999999999999</v>
      </c>
      <c r="G19" s="44"/>
      <c r="H19" s="44"/>
      <c r="I19" s="44"/>
    </row>
    <row r="20" spans="1:9" x14ac:dyDescent="0.25">
      <c r="A20" s="8">
        <v>2028</v>
      </c>
      <c r="B20" s="8"/>
      <c r="C20" s="19">
        <v>26.454999999999998</v>
      </c>
      <c r="D20" s="19">
        <v>30.542999999999999</v>
      </c>
      <c r="E20" s="19">
        <v>32.89</v>
      </c>
      <c r="G20" s="44"/>
      <c r="H20" s="44"/>
      <c r="I20" s="44"/>
    </row>
    <row r="21" spans="1:9" x14ac:dyDescent="0.25">
      <c r="A21" s="8">
        <v>2029</v>
      </c>
      <c r="B21" s="8"/>
      <c r="C21" s="19">
        <v>27.204000000000001</v>
      </c>
      <c r="D21" s="19">
        <v>31.343</v>
      </c>
      <c r="E21" s="19">
        <v>34.128999999999998</v>
      </c>
      <c r="G21" s="44"/>
      <c r="H21" s="44"/>
      <c r="I21" s="44"/>
    </row>
    <row r="22" spans="1:9" x14ac:dyDescent="0.25">
      <c r="A22" s="8">
        <v>2030</v>
      </c>
      <c r="B22" s="8"/>
      <c r="C22" s="19">
        <v>28.097000000000001</v>
      </c>
      <c r="D22" s="19">
        <v>32.101999999999997</v>
      </c>
      <c r="E22" s="19">
        <v>35.656999999999996</v>
      </c>
      <c r="G22" s="44"/>
      <c r="H22" s="44"/>
      <c r="I22" s="44"/>
    </row>
    <row r="30" spans="1:9" x14ac:dyDescent="0.25">
      <c r="C30" s="34"/>
    </row>
  </sheetData>
  <mergeCells count="2">
    <mergeCell ref="C8:E8"/>
    <mergeCell ref="C11:E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22"/>
  <sheetViews>
    <sheetView showGridLines="0" workbookViewId="0">
      <pane xSplit="1" ySplit="5" topLeftCell="B6" activePane="bottomRight" state="frozen"/>
      <selection activeCell="G26" sqref="G26"/>
      <selection pane="topRight" activeCell="G26" sqref="G26"/>
      <selection pane="bottomLeft" activeCell="G26" sqref="G2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1" x14ac:dyDescent="0.25">
      <c r="A1" s="1" t="s">
        <v>7</v>
      </c>
      <c r="B1" s="1"/>
    </row>
    <row r="2" spans="1:131" ht="6" customHeight="1" x14ac:dyDescent="0.25"/>
    <row r="3" spans="1:131" ht="19.5" customHeight="1" x14ac:dyDescent="0.25"/>
    <row r="5" spans="1:131" s="10" customFormat="1" ht="23.25" x14ac:dyDescent="0.25">
      <c r="D5" s="11"/>
      <c r="E5" s="11"/>
      <c r="F5" s="11"/>
      <c r="G5" s="11" t="s">
        <v>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</row>
    <row r="8" spans="1:131" ht="30" customHeight="1" x14ac:dyDescent="0.25">
      <c r="A8" s="6" t="s">
        <v>1</v>
      </c>
      <c r="C8" s="53" t="s">
        <v>36</v>
      </c>
      <c r="D8" s="53"/>
      <c r="E8" s="53"/>
    </row>
    <row r="10" spans="1:131" ht="15" customHeight="1" x14ac:dyDescent="0.25">
      <c r="C10" s="24" t="s">
        <v>16</v>
      </c>
      <c r="D10" s="24" t="s">
        <v>17</v>
      </c>
      <c r="E10" s="24" t="s">
        <v>18</v>
      </c>
    </row>
    <row r="11" spans="1:131" x14ac:dyDescent="0.25">
      <c r="B11" s="6"/>
      <c r="C11" s="57" t="s">
        <v>11</v>
      </c>
      <c r="D11" s="57"/>
      <c r="E11" s="57"/>
    </row>
    <row r="12" spans="1:131" x14ac:dyDescent="0.25">
      <c r="A12" s="8">
        <v>2020</v>
      </c>
      <c r="B12" s="8"/>
      <c r="C12" s="23">
        <v>0.37359999999999999</v>
      </c>
      <c r="D12" s="23">
        <v>0.37369999999999998</v>
      </c>
      <c r="E12" s="23">
        <v>0.37359999999999999</v>
      </c>
      <c r="H12" s="45"/>
      <c r="I12" s="45"/>
    </row>
    <row r="13" spans="1:131" x14ac:dyDescent="0.25">
      <c r="A13" s="8">
        <v>2021</v>
      </c>
      <c r="B13" s="8"/>
      <c r="C13" s="23">
        <v>0.3901</v>
      </c>
      <c r="D13" s="23">
        <v>0.36580000000000001</v>
      </c>
      <c r="E13" s="23">
        <v>0.3715</v>
      </c>
      <c r="G13" s="45"/>
      <c r="H13" s="45"/>
      <c r="I13" s="45"/>
    </row>
    <row r="14" spans="1:131" x14ac:dyDescent="0.25">
      <c r="A14" s="8">
        <v>2022</v>
      </c>
      <c r="B14" s="8"/>
      <c r="C14" s="23">
        <v>0.4224</v>
      </c>
      <c r="D14" s="23">
        <v>0.37619999999999998</v>
      </c>
      <c r="E14" s="23">
        <v>0.35780000000000001</v>
      </c>
      <c r="G14" s="45"/>
      <c r="H14" s="45"/>
      <c r="I14" s="45"/>
    </row>
    <row r="15" spans="1:131" x14ac:dyDescent="0.25">
      <c r="A15" s="8">
        <v>2023</v>
      </c>
      <c r="B15" s="8"/>
      <c r="C15" s="23">
        <v>0.4486</v>
      </c>
      <c r="D15" s="23">
        <v>0.39660000000000001</v>
      </c>
      <c r="E15" s="23">
        <v>0.37190000000000001</v>
      </c>
      <c r="G15" s="45"/>
      <c r="H15" s="45"/>
      <c r="I15" s="45"/>
    </row>
    <row r="16" spans="1:131" x14ac:dyDescent="0.25">
      <c r="A16" s="8">
        <v>2024</v>
      </c>
      <c r="B16" s="8"/>
      <c r="C16" s="23">
        <v>0.47289999999999999</v>
      </c>
      <c r="D16" s="23">
        <v>0.4133</v>
      </c>
      <c r="E16" s="23">
        <v>0.38279999999999997</v>
      </c>
      <c r="G16" s="45"/>
      <c r="H16" s="45"/>
      <c r="I16" s="45"/>
    </row>
    <row r="17" spans="1:9" x14ac:dyDescent="0.25">
      <c r="A17" s="8">
        <v>2025</v>
      </c>
      <c r="B17" s="8"/>
      <c r="C17" s="23">
        <v>0.49480000000000002</v>
      </c>
      <c r="D17" s="23">
        <v>0.42270000000000002</v>
      </c>
      <c r="E17" s="23">
        <v>0.38690000000000002</v>
      </c>
      <c r="G17" s="45"/>
      <c r="H17" s="45"/>
      <c r="I17" s="45"/>
    </row>
    <row r="18" spans="1:9" x14ac:dyDescent="0.25">
      <c r="A18" s="8">
        <v>2026</v>
      </c>
      <c r="B18" s="8"/>
      <c r="C18" s="23">
        <v>0.51039999999999996</v>
      </c>
      <c r="D18" s="23">
        <v>0.4294</v>
      </c>
      <c r="E18" s="23">
        <v>0.3876</v>
      </c>
      <c r="G18" s="45"/>
      <c r="H18" s="45"/>
      <c r="I18" s="45"/>
    </row>
    <row r="19" spans="1:9" x14ac:dyDescent="0.25">
      <c r="A19" s="8">
        <v>2027</v>
      </c>
      <c r="B19" s="8"/>
      <c r="C19" s="23">
        <v>0.53139999999999998</v>
      </c>
      <c r="D19" s="23">
        <v>0.43740000000000001</v>
      </c>
      <c r="E19" s="23">
        <v>0.38990000000000002</v>
      </c>
      <c r="G19" s="45"/>
      <c r="H19" s="45"/>
      <c r="I19" s="45"/>
    </row>
    <row r="20" spans="1:9" x14ac:dyDescent="0.25">
      <c r="A20" s="8">
        <v>2028</v>
      </c>
      <c r="B20" s="8"/>
      <c r="C20" s="23">
        <v>0.53359999999999996</v>
      </c>
      <c r="D20" s="23">
        <v>0.438</v>
      </c>
      <c r="E20" s="23">
        <v>0.38080000000000003</v>
      </c>
      <c r="G20" s="45"/>
      <c r="H20" s="45"/>
      <c r="I20" s="45"/>
    </row>
    <row r="21" spans="1:9" x14ac:dyDescent="0.25">
      <c r="A21" s="8">
        <v>2029</v>
      </c>
      <c r="B21" s="8"/>
      <c r="C21" s="23">
        <v>0.53559999999999997</v>
      </c>
      <c r="D21" s="23">
        <v>0.44230000000000003</v>
      </c>
      <c r="E21" s="23">
        <v>0.37680000000000002</v>
      </c>
      <c r="G21" s="45"/>
      <c r="H21" s="45"/>
      <c r="I21" s="45"/>
    </row>
    <row r="22" spans="1:9" x14ac:dyDescent="0.25">
      <c r="A22" s="8">
        <v>2030</v>
      </c>
      <c r="B22" s="8"/>
      <c r="C22" s="23">
        <v>0.53420000000000001</v>
      </c>
      <c r="D22" s="23">
        <v>0.44690000000000002</v>
      </c>
      <c r="E22" s="23">
        <v>0.3659</v>
      </c>
      <c r="G22" s="45"/>
      <c r="H22" s="45"/>
      <c r="I22" s="45"/>
    </row>
  </sheetData>
  <mergeCells count="2">
    <mergeCell ref="C8:E8"/>
    <mergeCell ref="C11:E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30"/>
  <sheetViews>
    <sheetView showGridLines="0" workbookViewId="0">
      <pane xSplit="1" ySplit="5" topLeftCell="B6" activePane="bottomRight" state="frozen"/>
      <selection activeCell="G26" sqref="G26"/>
      <selection pane="topRight" activeCell="G26" sqref="G26"/>
      <selection pane="bottomLeft" activeCell="G26" sqref="G26"/>
      <selection pane="bottomRight" activeCell="B6" sqref="B6"/>
    </sheetView>
  </sheetViews>
  <sheetFormatPr defaultRowHeight="15" x14ac:dyDescent="0.25"/>
  <cols>
    <col min="1" max="1" width="13" style="2" customWidth="1"/>
    <col min="2" max="2" width="13.28515625" style="2" customWidth="1"/>
    <col min="3" max="3" width="11.85546875" style="2" customWidth="1"/>
    <col min="4" max="5" width="17" style="2" customWidth="1"/>
    <col min="6" max="8" width="9.140625" style="2"/>
    <col min="9" max="9" width="13.42578125" style="2" customWidth="1"/>
    <col min="10" max="10" width="14.5703125" style="2" customWidth="1"/>
    <col min="11" max="11" width="13.5703125" style="2" customWidth="1"/>
    <col min="12" max="16384" width="9.140625" style="2"/>
  </cols>
  <sheetData>
    <row r="1" spans="1:132" x14ac:dyDescent="0.25">
      <c r="A1" s="1" t="s">
        <v>7</v>
      </c>
      <c r="B1" s="1"/>
    </row>
    <row r="2" spans="1:132" ht="6" customHeight="1" x14ac:dyDescent="0.25"/>
    <row r="3" spans="1:132" ht="19.5" customHeight="1" x14ac:dyDescent="0.25"/>
    <row r="5" spans="1:132" s="10" customFormat="1" ht="23.25" x14ac:dyDescent="0.25">
      <c r="D5" s="43" t="s">
        <v>0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</row>
    <row r="8" spans="1:132" x14ac:dyDescent="0.25">
      <c r="A8" s="6" t="s">
        <v>1</v>
      </c>
      <c r="C8" s="46" t="s">
        <v>46</v>
      </c>
      <c r="D8" s="46"/>
      <c r="E8" s="46"/>
    </row>
    <row r="10" spans="1:132" ht="15" customHeight="1" x14ac:dyDescent="0.25">
      <c r="C10" s="39" t="s">
        <v>16</v>
      </c>
      <c r="D10" s="39" t="s">
        <v>17</v>
      </c>
      <c r="E10" s="39" t="s">
        <v>18</v>
      </c>
    </row>
    <row r="11" spans="1:132" x14ac:dyDescent="0.25">
      <c r="B11" s="6"/>
      <c r="C11" s="58" t="s">
        <v>32</v>
      </c>
      <c r="D11" s="58"/>
      <c r="E11" s="58"/>
    </row>
    <row r="12" spans="1:132" x14ac:dyDescent="0.25">
      <c r="A12" s="8">
        <v>2020</v>
      </c>
      <c r="B12" s="8"/>
      <c r="C12" s="40">
        <v>-3.3</v>
      </c>
      <c r="D12" s="40">
        <v>-3.3</v>
      </c>
      <c r="E12" s="40">
        <v>-3.3</v>
      </c>
      <c r="H12" s="42"/>
      <c r="I12" s="42"/>
    </row>
    <row r="13" spans="1:132" x14ac:dyDescent="0.25">
      <c r="A13" s="8">
        <v>2021</v>
      </c>
      <c r="B13" s="8"/>
      <c r="C13" s="40">
        <v>-2.6139999999999999</v>
      </c>
      <c r="D13" s="40">
        <v>-3.407</v>
      </c>
      <c r="E13" s="40">
        <v>-3.23</v>
      </c>
      <c r="G13" s="42"/>
      <c r="H13" s="42"/>
      <c r="I13" s="42"/>
    </row>
    <row r="14" spans="1:132" x14ac:dyDescent="0.25">
      <c r="A14" s="8">
        <v>2022</v>
      </c>
      <c r="B14" s="8"/>
      <c r="C14" s="40">
        <v>-1.355</v>
      </c>
      <c r="D14" s="40">
        <v>-2.91</v>
      </c>
      <c r="E14" s="40">
        <v>-3.5190000000000001</v>
      </c>
      <c r="G14" s="42"/>
      <c r="H14" s="42"/>
      <c r="I14" s="42"/>
    </row>
    <row r="15" spans="1:132" x14ac:dyDescent="0.25">
      <c r="A15" s="8">
        <v>2023</v>
      </c>
      <c r="B15" s="8"/>
      <c r="C15" s="40">
        <v>-0.32800000000000001</v>
      </c>
      <c r="D15" s="40">
        <v>-2.1339999999999999</v>
      </c>
      <c r="E15" s="40">
        <v>-2.9769999999999999</v>
      </c>
      <c r="G15" s="42"/>
      <c r="H15" s="42"/>
      <c r="I15" s="42"/>
    </row>
    <row r="16" spans="1:132" x14ac:dyDescent="0.25">
      <c r="A16" s="8">
        <v>2024</v>
      </c>
      <c r="B16" s="8"/>
      <c r="C16" s="40">
        <v>-0.21</v>
      </c>
      <c r="D16" s="40">
        <v>-2.1640000000000001</v>
      </c>
      <c r="E16" s="40">
        <v>-3.246</v>
      </c>
      <c r="G16" s="42"/>
      <c r="H16" s="42"/>
      <c r="I16" s="42"/>
    </row>
    <row r="17" spans="1:9" x14ac:dyDescent="0.25">
      <c r="A17" s="8">
        <v>2025</v>
      </c>
      <c r="B17" s="8"/>
      <c r="C17" s="40">
        <v>0.5</v>
      </c>
      <c r="D17" s="40">
        <v>-2.2000000000000002</v>
      </c>
      <c r="E17" s="40">
        <v>-3.6</v>
      </c>
      <c r="G17" s="42"/>
      <c r="H17" s="42"/>
      <c r="I17" s="42"/>
    </row>
    <row r="18" spans="1:9" x14ac:dyDescent="0.25">
      <c r="A18" s="8">
        <v>2026</v>
      </c>
      <c r="B18" s="8"/>
      <c r="C18" s="40">
        <v>0.36099999999999999</v>
      </c>
      <c r="D18" s="40">
        <v>-2.8290000000000002</v>
      </c>
      <c r="E18" s="40">
        <v>-4.4219999999999997</v>
      </c>
      <c r="G18" s="42"/>
      <c r="H18" s="42"/>
      <c r="I18" s="42"/>
    </row>
    <row r="19" spans="1:9" x14ac:dyDescent="0.25">
      <c r="A19" s="8">
        <v>2027</v>
      </c>
      <c r="B19" s="8"/>
      <c r="C19" s="40">
        <v>0.59099999999999997</v>
      </c>
      <c r="D19" s="40">
        <v>-3.278</v>
      </c>
      <c r="E19" s="40">
        <v>-5.16</v>
      </c>
      <c r="G19" s="42"/>
      <c r="H19" s="42"/>
      <c r="I19" s="42"/>
    </row>
    <row r="20" spans="1:9" x14ac:dyDescent="0.25">
      <c r="A20" s="8">
        <v>2028</v>
      </c>
      <c r="B20" s="8"/>
      <c r="C20" s="40">
        <v>0.158</v>
      </c>
      <c r="D20" s="40">
        <v>-4.2309999999999999</v>
      </c>
      <c r="E20" s="40">
        <v>-6.5780000000000003</v>
      </c>
      <c r="G20" s="42"/>
      <c r="H20" s="42"/>
      <c r="I20" s="42"/>
    </row>
    <row r="21" spans="1:9" x14ac:dyDescent="0.25">
      <c r="A21" s="8">
        <v>2029</v>
      </c>
      <c r="B21" s="8"/>
      <c r="C21" s="40">
        <v>0.85</v>
      </c>
      <c r="D21" s="40">
        <v>-4.9889999999999999</v>
      </c>
      <c r="E21" s="40">
        <v>-7.7750000000000004</v>
      </c>
      <c r="G21" s="42"/>
      <c r="H21" s="42"/>
      <c r="I21" s="42"/>
    </row>
    <row r="22" spans="1:9" x14ac:dyDescent="0.25">
      <c r="A22" s="8">
        <v>2030</v>
      </c>
      <c r="B22" s="8"/>
      <c r="C22" s="40">
        <v>-1.7</v>
      </c>
      <c r="D22" s="40">
        <v>-5.7</v>
      </c>
      <c r="E22" s="40">
        <v>-9.3000000000000007</v>
      </c>
      <c r="G22" s="42"/>
      <c r="H22" s="42"/>
      <c r="I22" s="42"/>
    </row>
    <row r="30" spans="1:9" x14ac:dyDescent="0.25">
      <c r="C30" s="34"/>
    </row>
  </sheetData>
  <mergeCells count="1">
    <mergeCell ref="C11:E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29"/>
  <sheetViews>
    <sheetView showGridLines="0" workbookViewId="0">
      <pane xSplit="1" ySplit="5" topLeftCell="B6" activePane="bottomRight" state="frozen"/>
      <selection activeCell="G26" sqref="G26"/>
      <selection pane="topRight" activeCell="G26" sqref="G26"/>
      <selection pane="bottomLeft" activeCell="G26" sqref="G2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29" x14ac:dyDescent="0.25">
      <c r="A1" s="1" t="s">
        <v>7</v>
      </c>
      <c r="B1" s="1"/>
    </row>
    <row r="2" spans="1:129" ht="6" customHeight="1" x14ac:dyDescent="0.25"/>
    <row r="3" spans="1:129" ht="19.5" customHeight="1" x14ac:dyDescent="0.25"/>
    <row r="5" spans="1:129" s="10" customFormat="1" ht="23.25" x14ac:dyDescent="0.25">
      <c r="D5" s="11"/>
      <c r="E5" s="11"/>
      <c r="F5" s="11"/>
      <c r="G5" s="11" t="s">
        <v>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</row>
    <row r="8" spans="1:129" ht="30" customHeight="1" x14ac:dyDescent="0.25">
      <c r="A8" s="6" t="s">
        <v>1</v>
      </c>
      <c r="C8" s="53" t="s">
        <v>37</v>
      </c>
      <c r="D8" s="53"/>
      <c r="E8" s="53"/>
    </row>
    <row r="10" spans="1:129" ht="15" customHeight="1" x14ac:dyDescent="0.25">
      <c r="C10" s="24" t="s">
        <v>16</v>
      </c>
      <c r="D10" s="24" t="s">
        <v>17</v>
      </c>
      <c r="E10" s="24" t="s">
        <v>18</v>
      </c>
    </row>
    <row r="11" spans="1:129" x14ac:dyDescent="0.25">
      <c r="B11" s="6"/>
      <c r="C11" s="57" t="s">
        <v>32</v>
      </c>
      <c r="D11" s="57"/>
      <c r="E11" s="57"/>
    </row>
    <row r="12" spans="1:129" x14ac:dyDescent="0.25">
      <c r="A12" s="8">
        <v>2020</v>
      </c>
      <c r="B12" s="8"/>
      <c r="C12" s="19">
        <v>-0.52800000000000002</v>
      </c>
      <c r="D12" s="19">
        <v>-0.52800000000000002</v>
      </c>
      <c r="E12" s="19">
        <v>-0.53100000000000003</v>
      </c>
      <c r="G12" s="42"/>
      <c r="H12" s="42"/>
      <c r="I12" s="42"/>
    </row>
    <row r="13" spans="1:129" x14ac:dyDescent="0.25">
      <c r="A13" s="8">
        <v>2021</v>
      </c>
      <c r="B13" s="8"/>
      <c r="C13" s="19">
        <v>5.0000000000000001E-3</v>
      </c>
      <c r="D13" s="19">
        <v>-0.78800000000000003</v>
      </c>
      <c r="E13" s="19">
        <v>-0.61</v>
      </c>
      <c r="G13" s="42"/>
      <c r="H13" s="42"/>
      <c r="I13" s="42"/>
    </row>
    <row r="14" spans="1:129" x14ac:dyDescent="0.25">
      <c r="A14" s="8">
        <v>2022</v>
      </c>
      <c r="B14" s="8"/>
      <c r="C14" s="19">
        <v>1.0269999999999999</v>
      </c>
      <c r="D14" s="19">
        <v>-0.52700000000000002</v>
      </c>
      <c r="E14" s="19">
        <v>-1.1359999999999999</v>
      </c>
      <c r="G14" s="42"/>
      <c r="H14" s="42"/>
      <c r="I14" s="42"/>
    </row>
    <row r="15" spans="1:129" x14ac:dyDescent="0.25">
      <c r="A15" s="8">
        <v>2023</v>
      </c>
      <c r="B15" s="8"/>
      <c r="C15" s="19">
        <v>1.879</v>
      </c>
      <c r="D15" s="19">
        <v>7.2999999999999995E-2</v>
      </c>
      <c r="E15" s="19">
        <v>-0.76800000000000002</v>
      </c>
      <c r="G15" s="42"/>
      <c r="H15" s="42"/>
      <c r="I15" s="42"/>
    </row>
    <row r="16" spans="1:129" x14ac:dyDescent="0.25">
      <c r="A16" s="8">
        <v>2024</v>
      </c>
      <c r="B16" s="8"/>
      <c r="C16" s="19">
        <v>2.2629999999999999</v>
      </c>
      <c r="D16" s="19">
        <v>0.1</v>
      </c>
      <c r="E16" s="19">
        <v>-0.98</v>
      </c>
      <c r="G16" s="42"/>
      <c r="H16" s="42"/>
      <c r="I16" s="42"/>
    </row>
    <row r="17" spans="1:9" x14ac:dyDescent="0.25">
      <c r="A17" s="8">
        <v>2025</v>
      </c>
      <c r="B17" s="8"/>
      <c r="C17" s="19">
        <v>2.5129999999999999</v>
      </c>
      <c r="D17" s="19">
        <v>-0.21199999999999999</v>
      </c>
      <c r="E17" s="19">
        <v>-1.5289999999999999</v>
      </c>
      <c r="G17" s="42"/>
      <c r="H17" s="42"/>
      <c r="I17" s="42"/>
    </row>
    <row r="18" spans="1:9" x14ac:dyDescent="0.25">
      <c r="A18" s="8">
        <v>2026</v>
      </c>
      <c r="B18" s="8"/>
      <c r="C18" s="19">
        <v>2.4609999999999999</v>
      </c>
      <c r="D18" s="19">
        <v>-0.72799999999999998</v>
      </c>
      <c r="E18" s="19">
        <v>-2.3210000000000002</v>
      </c>
      <c r="G18" s="42"/>
      <c r="H18" s="42"/>
      <c r="I18" s="42"/>
    </row>
    <row r="19" spans="1:9" x14ac:dyDescent="0.25">
      <c r="A19" s="8">
        <v>2027</v>
      </c>
      <c r="B19" s="8"/>
      <c r="C19" s="19">
        <v>2.5870000000000002</v>
      </c>
      <c r="D19" s="19">
        <v>-1.28</v>
      </c>
      <c r="E19" s="19">
        <v>-3.1629999999999998</v>
      </c>
      <c r="G19" s="42"/>
      <c r="H19" s="42"/>
      <c r="I19" s="42"/>
    </row>
    <row r="20" spans="1:9" x14ac:dyDescent="0.25">
      <c r="A20" s="8">
        <v>2028</v>
      </c>
      <c r="B20" s="8"/>
      <c r="C20" s="19">
        <v>1.835</v>
      </c>
      <c r="D20" s="19">
        <v>-2.2519999999999998</v>
      </c>
      <c r="E20" s="19">
        <v>-4.5990000000000002</v>
      </c>
      <c r="G20" s="42"/>
      <c r="H20" s="42"/>
      <c r="I20" s="42"/>
    </row>
    <row r="21" spans="1:9" x14ac:dyDescent="0.25">
      <c r="A21" s="8">
        <v>2029</v>
      </c>
      <c r="B21" s="8"/>
      <c r="C21" s="19">
        <v>1.085</v>
      </c>
      <c r="D21" s="19">
        <v>-3.052</v>
      </c>
      <c r="E21" s="19">
        <v>-5.8380000000000001</v>
      </c>
      <c r="G21" s="42"/>
      <c r="H21" s="42"/>
      <c r="I21" s="42"/>
    </row>
    <row r="22" spans="1:9" x14ac:dyDescent="0.25">
      <c r="A22" s="8">
        <v>2030</v>
      </c>
      <c r="B22" s="8"/>
      <c r="C22" s="19">
        <v>0.192</v>
      </c>
      <c r="D22" s="19">
        <v>-3.8109999999999999</v>
      </c>
      <c r="E22" s="19">
        <v>-7.367</v>
      </c>
      <c r="G22" s="42"/>
      <c r="H22" s="42"/>
      <c r="I22" s="42"/>
    </row>
    <row r="29" spans="1:9" x14ac:dyDescent="0.25">
      <c r="C29" s="34"/>
    </row>
  </sheetData>
  <mergeCells count="2">
    <mergeCell ref="C11:E11"/>
    <mergeCell ref="C8:E8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5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6" width="15" style="2" customWidth="1"/>
    <col min="7" max="7" width="30.7109375" style="2" customWidth="1"/>
    <col min="8" max="16384" width="9.140625" style="2"/>
  </cols>
  <sheetData>
    <row r="1" spans="1:19" x14ac:dyDescent="0.25">
      <c r="A1" s="1" t="s">
        <v>7</v>
      </c>
      <c r="B1" s="1"/>
    </row>
    <row r="2" spans="1:19" ht="6" customHeight="1" x14ac:dyDescent="0.25"/>
    <row r="3" spans="1:19" ht="19.5" customHeight="1" x14ac:dyDescent="0.25"/>
    <row r="5" spans="1:19" s="25" customFormat="1" ht="23.25" x14ac:dyDescent="0.25">
      <c r="D5" s="30"/>
      <c r="E5" s="30"/>
      <c r="F5" s="30"/>
      <c r="G5" s="30" t="s">
        <v>0</v>
      </c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8" spans="1:19" x14ac:dyDescent="0.25">
      <c r="A8" s="6" t="s">
        <v>1</v>
      </c>
      <c r="C8" s="3" t="s">
        <v>41</v>
      </c>
      <c r="D8" s="3"/>
      <c r="E8" s="3"/>
      <c r="F8" s="3"/>
      <c r="G8" s="3"/>
    </row>
    <row r="10" spans="1:19" ht="15" customHeight="1" x14ac:dyDescent="0.25">
      <c r="C10" s="49" t="s">
        <v>23</v>
      </c>
      <c r="D10" s="49"/>
      <c r="E10" s="49"/>
      <c r="F10" s="49"/>
      <c r="G10" s="50" t="s">
        <v>6</v>
      </c>
    </row>
    <row r="11" spans="1:19" x14ac:dyDescent="0.25">
      <c r="B11" s="6"/>
      <c r="C11" s="31" t="s">
        <v>2</v>
      </c>
      <c r="D11" s="31" t="s">
        <v>3</v>
      </c>
      <c r="E11" s="31" t="s">
        <v>4</v>
      </c>
      <c r="F11" s="31" t="s">
        <v>5</v>
      </c>
      <c r="G11" s="51"/>
    </row>
    <row r="12" spans="1:19" x14ac:dyDescent="0.25">
      <c r="A12" s="8">
        <v>2005</v>
      </c>
      <c r="B12" s="8"/>
      <c r="C12" s="8">
        <v>8</v>
      </c>
      <c r="D12" s="8"/>
      <c r="E12" s="8"/>
      <c r="F12" s="8"/>
      <c r="G12" s="32">
        <v>6.8780000000000001</v>
      </c>
      <c r="L12" s="37"/>
    </row>
    <row r="13" spans="1:19" x14ac:dyDescent="0.25">
      <c r="A13" s="8">
        <v>2006</v>
      </c>
      <c r="B13" s="8"/>
      <c r="C13" s="8">
        <v>24</v>
      </c>
      <c r="D13" s="8"/>
      <c r="E13" s="8"/>
      <c r="F13" s="8"/>
      <c r="G13" s="33">
        <v>51.32</v>
      </c>
      <c r="K13" s="44"/>
      <c r="L13" s="37"/>
    </row>
    <row r="14" spans="1:19" x14ac:dyDescent="0.25">
      <c r="A14" s="8">
        <v>2007</v>
      </c>
      <c r="B14" s="8"/>
      <c r="C14" s="8">
        <v>26</v>
      </c>
      <c r="D14" s="8"/>
      <c r="E14" s="8"/>
      <c r="F14" s="8"/>
      <c r="G14" s="33">
        <v>44.42</v>
      </c>
      <c r="K14" s="44"/>
      <c r="L14" s="37"/>
    </row>
    <row r="15" spans="1:19" x14ac:dyDescent="0.25">
      <c r="A15" s="8">
        <v>2008</v>
      </c>
      <c r="B15" s="8"/>
      <c r="C15" s="8">
        <v>34</v>
      </c>
      <c r="D15" s="8"/>
      <c r="E15" s="8"/>
      <c r="F15" s="8">
        <v>-4</v>
      </c>
      <c r="G15" s="33">
        <v>63.134999999999998</v>
      </c>
      <c r="K15" s="44"/>
      <c r="L15" s="37"/>
    </row>
    <row r="16" spans="1:19" x14ac:dyDescent="0.25">
      <c r="A16" s="8">
        <v>2009</v>
      </c>
      <c r="B16" s="8"/>
      <c r="C16" s="8">
        <v>21</v>
      </c>
      <c r="D16" s="8"/>
      <c r="E16" s="8"/>
      <c r="F16" s="8">
        <v>-5</v>
      </c>
      <c r="G16" s="33">
        <v>54.149000000000001</v>
      </c>
      <c r="K16" s="44"/>
      <c r="L16" s="37"/>
    </row>
    <row r="17" spans="1:12" x14ac:dyDescent="0.25">
      <c r="A17" s="8">
        <v>2010</v>
      </c>
      <c r="B17" s="8"/>
      <c r="C17" s="8">
        <v>13</v>
      </c>
      <c r="D17" s="8"/>
      <c r="E17" s="8"/>
      <c r="F17" s="8">
        <v>-5</v>
      </c>
      <c r="G17" s="33">
        <v>19.187999999999999</v>
      </c>
      <c r="K17" s="44"/>
      <c r="L17" s="37"/>
    </row>
    <row r="18" spans="1:12" x14ac:dyDescent="0.25">
      <c r="A18" s="8">
        <v>2011</v>
      </c>
      <c r="B18" s="8"/>
      <c r="C18" s="8">
        <v>5</v>
      </c>
      <c r="D18" s="8"/>
      <c r="E18" s="8"/>
      <c r="F18" s="8">
        <v>-19</v>
      </c>
      <c r="G18" s="33">
        <v>-8.2479999999999993</v>
      </c>
      <c r="K18" s="44"/>
      <c r="L18" s="37"/>
    </row>
    <row r="19" spans="1:12" x14ac:dyDescent="0.25">
      <c r="A19" s="8">
        <v>2012</v>
      </c>
      <c r="B19" s="8"/>
      <c r="C19" s="8">
        <v>2</v>
      </c>
      <c r="D19" s="8"/>
      <c r="E19" s="8">
        <v>2</v>
      </c>
      <c r="F19" s="8">
        <v>-20</v>
      </c>
      <c r="G19" s="33">
        <v>-19.699000000000002</v>
      </c>
      <c r="K19" s="44"/>
      <c r="L19" s="37"/>
    </row>
    <row r="20" spans="1:12" x14ac:dyDescent="0.25">
      <c r="A20" s="8">
        <v>2013</v>
      </c>
      <c r="B20" s="8"/>
      <c r="C20" s="8">
        <v>3</v>
      </c>
      <c r="D20" s="8"/>
      <c r="E20" s="8">
        <v>2</v>
      </c>
      <c r="F20" s="8">
        <v>-17</v>
      </c>
      <c r="G20" s="33">
        <v>-10.971</v>
      </c>
      <c r="K20" s="44"/>
      <c r="L20" s="37"/>
    </row>
    <row r="21" spans="1:12" x14ac:dyDescent="0.25">
      <c r="A21" s="8">
        <v>2014</v>
      </c>
      <c r="B21" s="8"/>
      <c r="C21" s="8"/>
      <c r="D21" s="8"/>
      <c r="E21" s="8">
        <v>2</v>
      </c>
      <c r="F21" s="8">
        <v>-15</v>
      </c>
      <c r="G21" s="33">
        <v>-21.885000000000002</v>
      </c>
      <c r="K21" s="44"/>
      <c r="L21" s="37"/>
    </row>
    <row r="22" spans="1:12" x14ac:dyDescent="0.25">
      <c r="A22" s="8">
        <v>2015</v>
      </c>
      <c r="B22" s="8"/>
      <c r="C22" s="8">
        <v>1</v>
      </c>
      <c r="D22" s="8"/>
      <c r="E22" s="8">
        <v>7</v>
      </c>
      <c r="F22" s="8">
        <v>-11</v>
      </c>
      <c r="G22" s="33">
        <v>1.45</v>
      </c>
      <c r="K22" s="44"/>
      <c r="L22" s="37"/>
    </row>
    <row r="23" spans="1:12" x14ac:dyDescent="0.25">
      <c r="A23" s="8">
        <v>2016</v>
      </c>
      <c r="B23" s="8"/>
      <c r="C23" s="8">
        <v>2</v>
      </c>
      <c r="D23" s="14"/>
      <c r="E23" s="8">
        <v>3</v>
      </c>
      <c r="F23" s="8"/>
      <c r="G23" s="33">
        <v>6.4530000000000003</v>
      </c>
      <c r="K23" s="44"/>
      <c r="L23" s="37"/>
    </row>
    <row r="24" spans="1:12" x14ac:dyDescent="0.25">
      <c r="A24" s="8">
        <v>2017</v>
      </c>
      <c r="B24" s="8"/>
      <c r="C24" s="8"/>
      <c r="D24" s="8"/>
      <c r="E24" s="8">
        <v>3</v>
      </c>
      <c r="F24" s="8">
        <v>-15</v>
      </c>
      <c r="G24" s="33">
        <v>-20.920999999999999</v>
      </c>
      <c r="K24" s="44"/>
      <c r="L24" s="37"/>
    </row>
    <row r="25" spans="1:12" x14ac:dyDescent="0.25">
      <c r="A25" s="8">
        <v>2018</v>
      </c>
      <c r="B25" s="8"/>
      <c r="C25" s="8"/>
      <c r="D25" s="8"/>
      <c r="E25" s="8">
        <v>4</v>
      </c>
      <c r="F25" s="8">
        <v>-1</v>
      </c>
      <c r="G25" s="33">
        <v>5.7549999999999999</v>
      </c>
      <c r="K25" s="44"/>
      <c r="L25" s="37"/>
    </row>
  </sheetData>
  <mergeCells count="2">
    <mergeCell ref="C10:F10"/>
    <mergeCell ref="G10:G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"/>
  <sheetViews>
    <sheetView showGridLines="0" workbookViewId="0">
      <pane xSplit="1" ySplit="5" topLeftCell="B6" activePane="bottomRight" state="frozen"/>
      <selection activeCell="G26" sqref="G26"/>
      <selection pane="topRight" activeCell="G26" sqref="G26"/>
      <selection pane="bottomLeft" activeCell="G26" sqref="G2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3" width="11.5703125" style="2" bestFit="1" customWidth="1"/>
    <col min="4" max="6" width="11.28515625" style="2" customWidth="1"/>
    <col min="7" max="8" width="5.7109375" style="2" customWidth="1"/>
    <col min="9" max="9" width="11.5703125" style="2" bestFit="1" customWidth="1"/>
    <col min="10" max="12" width="11.28515625" style="2" customWidth="1"/>
    <col min="13" max="14" width="5.7109375" style="2" customWidth="1"/>
    <col min="15" max="15" width="11.5703125" style="2" bestFit="1" customWidth="1"/>
    <col min="16" max="18" width="11.28515625" style="2" customWidth="1"/>
    <col min="19" max="19" width="5.7109375" style="2" customWidth="1"/>
    <col min="20" max="16384" width="9.140625" style="2"/>
  </cols>
  <sheetData>
    <row r="1" spans="1:43" x14ac:dyDescent="0.25">
      <c r="A1" s="1" t="s">
        <v>7</v>
      </c>
      <c r="B1" s="1"/>
    </row>
    <row r="2" spans="1:43" ht="6" customHeight="1" x14ac:dyDescent="0.25"/>
    <row r="3" spans="1:43" ht="19.5" customHeight="1" x14ac:dyDescent="0.25"/>
    <row r="5" spans="1:43" s="25" customFormat="1" ht="23.25" x14ac:dyDescent="0.25">
      <c r="D5" s="30"/>
      <c r="E5" s="30"/>
      <c r="F5" s="30"/>
      <c r="G5" s="30"/>
      <c r="H5" s="30"/>
      <c r="I5" s="30" t="s">
        <v>0</v>
      </c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</row>
    <row r="8" spans="1:43" ht="30" customHeight="1" x14ac:dyDescent="0.25">
      <c r="A8" s="6" t="s">
        <v>1</v>
      </c>
      <c r="C8" s="52" t="s">
        <v>39</v>
      </c>
      <c r="D8" s="52"/>
      <c r="E8" s="52"/>
      <c r="F8" s="52"/>
      <c r="H8" s="4"/>
      <c r="I8" s="52" t="s">
        <v>38</v>
      </c>
      <c r="J8" s="52"/>
      <c r="K8" s="52"/>
      <c r="L8" s="52"/>
      <c r="N8" s="4"/>
      <c r="O8" s="53" t="s">
        <v>12</v>
      </c>
      <c r="P8" s="53"/>
      <c r="Q8" s="53"/>
      <c r="R8" s="53"/>
    </row>
    <row r="9" spans="1:43" x14ac:dyDescent="0.25">
      <c r="H9" s="4"/>
      <c r="N9" s="4"/>
    </row>
    <row r="10" spans="1:43" x14ac:dyDescent="0.25">
      <c r="B10" s="6"/>
      <c r="C10" s="21" t="s">
        <v>2</v>
      </c>
      <c r="D10" s="21" t="s">
        <v>3</v>
      </c>
      <c r="E10" s="21" t="s">
        <v>4</v>
      </c>
      <c r="F10" s="21" t="s">
        <v>5</v>
      </c>
      <c r="H10" s="4"/>
      <c r="I10" s="21" t="s">
        <v>2</v>
      </c>
      <c r="J10" s="21" t="s">
        <v>3</v>
      </c>
      <c r="K10" s="21" t="s">
        <v>4</v>
      </c>
      <c r="L10" s="21" t="s">
        <v>5</v>
      </c>
      <c r="N10" s="4"/>
      <c r="O10" s="21" t="s">
        <v>2</v>
      </c>
      <c r="P10" s="21" t="s">
        <v>3</v>
      </c>
      <c r="Q10" s="21" t="s">
        <v>4</v>
      </c>
      <c r="R10" s="21" t="s">
        <v>5</v>
      </c>
    </row>
    <row r="11" spans="1:43" x14ac:dyDescent="0.25">
      <c r="A11" s="8">
        <v>2020</v>
      </c>
      <c r="B11" s="8"/>
      <c r="C11" s="8"/>
      <c r="D11" s="8"/>
      <c r="E11" s="8">
        <v>3</v>
      </c>
      <c r="F11" s="8">
        <v>-2</v>
      </c>
      <c r="H11" s="4"/>
      <c r="I11" s="8"/>
      <c r="J11" s="8"/>
      <c r="K11" s="8">
        <v>3</v>
      </c>
      <c r="L11" s="8">
        <v>-2</v>
      </c>
      <c r="N11" s="4"/>
      <c r="O11" s="8"/>
      <c r="P11" s="8"/>
      <c r="Q11" s="8">
        <v>3</v>
      </c>
      <c r="R11" s="8">
        <v>-3</v>
      </c>
    </row>
    <row r="12" spans="1:43" x14ac:dyDescent="0.25">
      <c r="A12" s="8">
        <v>2021</v>
      </c>
      <c r="B12" s="8"/>
      <c r="C12" s="8"/>
      <c r="D12" s="8"/>
      <c r="E12" s="8">
        <v>3</v>
      </c>
      <c r="F12" s="8">
        <v>-1</v>
      </c>
      <c r="H12" s="4"/>
      <c r="I12" s="8"/>
      <c r="J12" s="8"/>
      <c r="K12" s="8">
        <v>3</v>
      </c>
      <c r="L12" s="8">
        <v>-1</v>
      </c>
      <c r="N12" s="4"/>
      <c r="O12" s="8"/>
      <c r="P12" s="8"/>
      <c r="Q12" s="8">
        <v>3</v>
      </c>
      <c r="R12" s="8">
        <v>-3</v>
      </c>
    </row>
    <row r="13" spans="1:43" x14ac:dyDescent="0.25">
      <c r="A13" s="8">
        <v>2022</v>
      </c>
      <c r="B13" s="8"/>
      <c r="C13" s="8"/>
      <c r="D13" s="8">
        <v>1</v>
      </c>
      <c r="E13" s="8">
        <v>2</v>
      </c>
      <c r="F13" s="8">
        <v>-1</v>
      </c>
      <c r="H13" s="4"/>
      <c r="I13" s="8"/>
      <c r="J13" s="8">
        <v>1</v>
      </c>
      <c r="K13" s="8">
        <v>2</v>
      </c>
      <c r="L13" s="8">
        <v>-1</v>
      </c>
      <c r="N13" s="4"/>
      <c r="O13" s="8"/>
      <c r="P13" s="8">
        <v>1</v>
      </c>
      <c r="Q13" s="8">
        <v>1</v>
      </c>
      <c r="R13" s="8">
        <v>-3</v>
      </c>
    </row>
    <row r="14" spans="1:43" x14ac:dyDescent="0.25">
      <c r="A14" s="8">
        <v>2023</v>
      </c>
      <c r="B14" s="8"/>
      <c r="C14" s="8"/>
      <c r="D14" s="8">
        <v>1</v>
      </c>
      <c r="E14" s="8">
        <v>1</v>
      </c>
      <c r="F14" s="8"/>
      <c r="H14" s="4"/>
      <c r="I14" s="8"/>
      <c r="J14" s="8">
        <v>2</v>
      </c>
      <c r="K14" s="8">
        <v>2</v>
      </c>
      <c r="L14" s="8"/>
      <c r="N14" s="4"/>
      <c r="O14" s="8"/>
      <c r="P14" s="8">
        <v>1</v>
      </c>
      <c r="Q14" s="8"/>
      <c r="R14" s="8"/>
    </row>
    <row r="15" spans="1:43" x14ac:dyDescent="0.25">
      <c r="A15" s="8">
        <v>2024</v>
      </c>
      <c r="B15" s="8"/>
      <c r="C15" s="8"/>
      <c r="D15" s="8">
        <v>2</v>
      </c>
      <c r="E15" s="8">
        <v>1</v>
      </c>
      <c r="F15" s="8"/>
      <c r="H15" s="4"/>
      <c r="I15" s="8"/>
      <c r="J15" s="8">
        <v>3</v>
      </c>
      <c r="K15" s="8">
        <v>1</v>
      </c>
      <c r="L15" s="8"/>
      <c r="N15" s="4"/>
      <c r="O15" s="8"/>
      <c r="P15" s="8">
        <v>1</v>
      </c>
      <c r="Q15" s="8"/>
      <c r="R15" s="8"/>
    </row>
    <row r="16" spans="1:43" x14ac:dyDescent="0.25">
      <c r="A16" s="8">
        <v>2025</v>
      </c>
      <c r="B16" s="8"/>
      <c r="C16" s="8"/>
      <c r="D16" s="8">
        <v>2</v>
      </c>
      <c r="E16" s="8"/>
      <c r="F16" s="8"/>
      <c r="H16" s="4"/>
      <c r="I16" s="8"/>
      <c r="J16" s="8">
        <v>3</v>
      </c>
      <c r="K16" s="8"/>
      <c r="L16" s="8"/>
      <c r="N16" s="4"/>
      <c r="O16" s="8"/>
      <c r="P16" s="8">
        <v>1</v>
      </c>
      <c r="Q16" s="8"/>
      <c r="R16" s="8"/>
    </row>
    <row r="17" spans="1:18" x14ac:dyDescent="0.25">
      <c r="A17" s="8">
        <v>2026</v>
      </c>
      <c r="B17" s="8"/>
      <c r="C17" s="8"/>
      <c r="D17" s="8">
        <v>2</v>
      </c>
      <c r="E17" s="8"/>
      <c r="F17" s="8"/>
      <c r="H17" s="4"/>
      <c r="I17" s="8"/>
      <c r="J17" s="8">
        <v>3</v>
      </c>
      <c r="K17" s="8"/>
      <c r="L17" s="8"/>
      <c r="N17" s="4"/>
      <c r="O17" s="8"/>
      <c r="P17" s="8">
        <v>1</v>
      </c>
      <c r="Q17" s="8"/>
      <c r="R17" s="8"/>
    </row>
    <row r="18" spans="1:18" x14ac:dyDescent="0.25">
      <c r="A18" s="8">
        <v>2027</v>
      </c>
      <c r="B18" s="8"/>
      <c r="C18" s="8"/>
      <c r="D18" s="8">
        <v>2</v>
      </c>
      <c r="E18" s="8"/>
      <c r="F18" s="8"/>
      <c r="H18" s="4"/>
      <c r="I18" s="8"/>
      <c r="J18" s="8">
        <v>2</v>
      </c>
      <c r="K18" s="8"/>
      <c r="L18" s="8"/>
      <c r="N18" s="4"/>
      <c r="O18" s="8"/>
      <c r="P18" s="8">
        <v>1</v>
      </c>
      <c r="Q18" s="8"/>
      <c r="R18" s="8"/>
    </row>
    <row r="19" spans="1:18" x14ac:dyDescent="0.25">
      <c r="A19" s="8">
        <v>2028</v>
      </c>
      <c r="B19" s="8"/>
      <c r="C19" s="8"/>
      <c r="D19" s="8">
        <v>2</v>
      </c>
      <c r="E19" s="8"/>
      <c r="F19" s="8"/>
      <c r="H19" s="4"/>
      <c r="I19" s="8"/>
      <c r="J19" s="8">
        <v>2</v>
      </c>
      <c r="K19" s="8"/>
      <c r="L19" s="8"/>
      <c r="N19" s="4"/>
      <c r="O19" s="8"/>
      <c r="P19" s="8">
        <v>1</v>
      </c>
      <c r="Q19" s="8"/>
      <c r="R19" s="8"/>
    </row>
    <row r="20" spans="1:18" x14ac:dyDescent="0.25">
      <c r="A20" s="8">
        <v>2029</v>
      </c>
      <c r="B20" s="8"/>
      <c r="C20" s="8"/>
      <c r="D20" s="8">
        <v>2</v>
      </c>
      <c r="E20" s="8"/>
      <c r="F20" s="8"/>
      <c r="H20" s="4"/>
      <c r="I20" s="8"/>
      <c r="J20" s="8">
        <v>2</v>
      </c>
      <c r="K20" s="8"/>
      <c r="L20" s="8"/>
      <c r="N20" s="4"/>
      <c r="O20" s="8"/>
      <c r="P20" s="8">
        <v>1</v>
      </c>
      <c r="Q20" s="8"/>
      <c r="R20" s="8"/>
    </row>
    <row r="21" spans="1:18" x14ac:dyDescent="0.25">
      <c r="A21" s="8">
        <v>2030</v>
      </c>
      <c r="B21" s="8"/>
      <c r="C21" s="8"/>
      <c r="D21" s="8">
        <v>2</v>
      </c>
      <c r="E21" s="8"/>
      <c r="F21" s="8"/>
      <c r="H21" s="4"/>
      <c r="I21" s="8"/>
      <c r="J21" s="8">
        <v>2</v>
      </c>
      <c r="K21" s="8"/>
      <c r="L21" s="8"/>
      <c r="N21" s="4"/>
      <c r="O21" s="8"/>
      <c r="P21" s="8">
        <v>1</v>
      </c>
      <c r="Q21" s="8"/>
      <c r="R21" s="8"/>
    </row>
  </sheetData>
  <mergeCells count="3">
    <mergeCell ref="I8:L8"/>
    <mergeCell ref="C8:F8"/>
    <mergeCell ref="O8:R8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23"/>
  <sheetViews>
    <sheetView showGridLines="0" workbookViewId="0">
      <pane xSplit="1" ySplit="5" topLeftCell="B6" activePane="bottomRight" state="frozen"/>
      <selection activeCell="G26" sqref="G26"/>
      <selection pane="topRight" activeCell="G26" sqref="G26"/>
      <selection pane="bottomLeft" activeCell="G26" sqref="G2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5" width="19.140625" style="2" customWidth="1"/>
    <col min="6" max="6" width="25.28515625" style="2" customWidth="1"/>
    <col min="7" max="7" width="5.7109375" style="2" customWidth="1"/>
    <col min="8" max="16384" width="9.140625" style="2"/>
  </cols>
  <sheetData>
    <row r="1" spans="1:137" x14ac:dyDescent="0.25">
      <c r="A1" s="1" t="s">
        <v>7</v>
      </c>
      <c r="B1" s="1"/>
    </row>
    <row r="2" spans="1:137" ht="6" customHeight="1" x14ac:dyDescent="0.25"/>
    <row r="3" spans="1:137" ht="19.5" customHeight="1" x14ac:dyDescent="0.25"/>
    <row r="5" spans="1:137" s="25" customFormat="1" ht="23.25" x14ac:dyDescent="0.25">
      <c r="C5" s="30"/>
      <c r="D5" s="30"/>
      <c r="E5" s="30"/>
      <c r="F5" s="30" t="s">
        <v>0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</row>
    <row r="8" spans="1:137" x14ac:dyDescent="0.25">
      <c r="A8" s="6" t="s">
        <v>1</v>
      </c>
      <c r="C8" s="54" t="s">
        <v>14</v>
      </c>
      <c r="D8" s="54"/>
      <c r="E8" s="54"/>
      <c r="F8" s="54"/>
    </row>
    <row r="10" spans="1:137" ht="15" customHeight="1" x14ac:dyDescent="0.25">
      <c r="C10" s="5"/>
      <c r="D10" s="5"/>
      <c r="E10" s="21"/>
      <c r="F10" s="5"/>
    </row>
    <row r="11" spans="1:137" ht="30" x14ac:dyDescent="0.25">
      <c r="B11" s="6"/>
      <c r="C11" s="22" t="s">
        <v>20</v>
      </c>
      <c r="D11" s="22" t="s">
        <v>21</v>
      </c>
      <c r="E11" s="22" t="s">
        <v>13</v>
      </c>
      <c r="F11" s="7" t="s">
        <v>19</v>
      </c>
    </row>
    <row r="12" spans="1:137" x14ac:dyDescent="0.25">
      <c r="C12" s="55" t="s">
        <v>26</v>
      </c>
      <c r="D12" s="55"/>
      <c r="E12" s="55"/>
      <c r="F12" s="26" t="s">
        <v>11</v>
      </c>
    </row>
    <row r="13" spans="1:137" x14ac:dyDescent="0.25">
      <c r="A13" s="8">
        <v>2020</v>
      </c>
      <c r="B13" s="8"/>
      <c r="C13" s="19">
        <v>24.856000000000002</v>
      </c>
      <c r="D13" s="19">
        <v>9.7669999999999995</v>
      </c>
      <c r="E13" s="19">
        <v>34.624000000000002</v>
      </c>
      <c r="F13" s="27">
        <v>0.36549999999999999</v>
      </c>
      <c r="K13" s="44"/>
      <c r="L13" s="44"/>
      <c r="M13" s="44"/>
      <c r="N13" s="41"/>
    </row>
    <row r="14" spans="1:137" x14ac:dyDescent="0.25">
      <c r="A14" s="8">
        <v>2021</v>
      </c>
      <c r="B14" s="8"/>
      <c r="C14" s="38">
        <v>27.167000000000002</v>
      </c>
      <c r="D14" s="19">
        <v>10.974</v>
      </c>
      <c r="E14" s="19">
        <v>38.142000000000003</v>
      </c>
      <c r="F14" s="28">
        <v>0.39219999999999999</v>
      </c>
      <c r="K14" s="44"/>
      <c r="L14" s="44"/>
      <c r="M14" s="44"/>
      <c r="N14" s="41"/>
    </row>
    <row r="15" spans="1:137" x14ac:dyDescent="0.25">
      <c r="A15" s="8">
        <v>2022</v>
      </c>
      <c r="B15" s="8"/>
      <c r="C15" s="38">
        <v>28.190999999999999</v>
      </c>
      <c r="D15" s="19">
        <v>10.986000000000001</v>
      </c>
      <c r="E15" s="19">
        <v>39.177999999999997</v>
      </c>
      <c r="F15" s="28">
        <v>0.4</v>
      </c>
      <c r="K15" s="44"/>
      <c r="L15" s="44"/>
      <c r="M15" s="44"/>
      <c r="N15" s="41"/>
    </row>
    <row r="16" spans="1:137" x14ac:dyDescent="0.25">
      <c r="A16" s="8">
        <v>2023</v>
      </c>
      <c r="B16" s="8"/>
      <c r="C16" s="38">
        <v>28.928000000000001</v>
      </c>
      <c r="D16" s="19">
        <v>10.994</v>
      </c>
      <c r="E16" s="19">
        <v>39.921999999999997</v>
      </c>
      <c r="F16" s="28">
        <v>0.4037</v>
      </c>
      <c r="K16" s="44"/>
      <c r="L16" s="44"/>
      <c r="M16" s="44"/>
      <c r="N16" s="41"/>
    </row>
    <row r="17" spans="1:14" x14ac:dyDescent="0.25">
      <c r="A17" s="8">
        <v>2024</v>
      </c>
      <c r="B17" s="8"/>
      <c r="C17" s="38">
        <v>29.655999999999999</v>
      </c>
      <c r="D17" s="19">
        <v>10.999000000000001</v>
      </c>
      <c r="E17" s="19">
        <v>40.655000000000001</v>
      </c>
      <c r="F17" s="28">
        <v>0.40749999999999997</v>
      </c>
      <c r="K17" s="44"/>
      <c r="L17" s="44"/>
      <c r="M17" s="44"/>
      <c r="N17" s="41"/>
    </row>
    <row r="18" spans="1:14" x14ac:dyDescent="0.25">
      <c r="A18" s="8">
        <v>2025</v>
      </c>
      <c r="B18" s="8"/>
      <c r="C18" s="19">
        <v>30.376000000000001</v>
      </c>
      <c r="D18" s="19">
        <v>11</v>
      </c>
      <c r="E18" s="19">
        <v>41.377000000000002</v>
      </c>
      <c r="F18" s="28">
        <v>0.4113</v>
      </c>
      <c r="K18" s="44"/>
      <c r="L18" s="44"/>
      <c r="M18" s="44"/>
      <c r="N18" s="41"/>
    </row>
    <row r="19" spans="1:14" x14ac:dyDescent="0.25">
      <c r="A19" s="8">
        <v>2026</v>
      </c>
      <c r="B19" s="8"/>
      <c r="C19" s="19">
        <v>31.087</v>
      </c>
      <c r="D19" s="19">
        <v>10.999000000000001</v>
      </c>
      <c r="E19" s="19">
        <v>42.085999999999999</v>
      </c>
      <c r="F19" s="28">
        <v>0.41520000000000001</v>
      </c>
      <c r="K19" s="44"/>
      <c r="L19" s="44"/>
      <c r="M19" s="44"/>
      <c r="N19" s="41"/>
    </row>
    <row r="20" spans="1:14" x14ac:dyDescent="0.25">
      <c r="A20" s="8">
        <v>2027</v>
      </c>
      <c r="B20" s="8"/>
      <c r="C20" s="19">
        <v>31.79</v>
      </c>
      <c r="D20" s="19">
        <v>10.994</v>
      </c>
      <c r="E20" s="19">
        <v>42.783999999999999</v>
      </c>
      <c r="F20" s="28">
        <v>0.41909999999999997</v>
      </c>
      <c r="K20" s="44"/>
      <c r="L20" s="44"/>
      <c r="M20" s="44"/>
      <c r="N20" s="41"/>
    </row>
    <row r="21" spans="1:14" x14ac:dyDescent="0.25">
      <c r="A21" s="8">
        <v>2028</v>
      </c>
      <c r="B21" s="8"/>
      <c r="C21" s="19">
        <v>32.484999999999999</v>
      </c>
      <c r="D21" s="19">
        <v>10.984999999999999</v>
      </c>
      <c r="E21" s="19">
        <v>43.470999999999997</v>
      </c>
      <c r="F21" s="28">
        <v>0.42299999999999999</v>
      </c>
      <c r="K21" s="44"/>
      <c r="L21" s="44"/>
      <c r="M21" s="44"/>
      <c r="N21" s="41"/>
    </row>
    <row r="22" spans="1:14" x14ac:dyDescent="0.25">
      <c r="A22" s="8">
        <v>2029</v>
      </c>
      <c r="B22" s="8"/>
      <c r="C22" s="19">
        <v>33.171999999999997</v>
      </c>
      <c r="D22" s="19">
        <v>10.974</v>
      </c>
      <c r="E22" s="19">
        <v>44.146999999999998</v>
      </c>
      <c r="F22" s="28">
        <v>0.4269</v>
      </c>
      <c r="K22" s="44"/>
      <c r="L22" s="44"/>
      <c r="M22" s="44"/>
      <c r="N22" s="41"/>
    </row>
    <row r="23" spans="1:14" x14ac:dyDescent="0.25">
      <c r="A23" s="8">
        <v>2030</v>
      </c>
      <c r="B23" s="8"/>
      <c r="C23" s="19">
        <v>33.851999999999997</v>
      </c>
      <c r="D23" s="19">
        <v>10.959</v>
      </c>
      <c r="E23" s="19">
        <v>44.811</v>
      </c>
      <c r="F23" s="28">
        <v>0.43099999999999999</v>
      </c>
      <c r="K23" s="44"/>
      <c r="L23" s="44"/>
      <c r="M23" s="44"/>
      <c r="N23" s="41"/>
    </row>
  </sheetData>
  <mergeCells count="2">
    <mergeCell ref="C8:F8"/>
    <mergeCell ref="C12:E12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29"/>
  <sheetViews>
    <sheetView showGridLines="0" workbookViewId="0">
      <pane xSplit="1" ySplit="5" topLeftCell="B6" activePane="bottomRight" state="frozen"/>
      <selection activeCell="G26" sqref="G26"/>
      <selection pane="topRight" activeCell="G26" sqref="G26"/>
      <selection pane="bottomLeft" activeCell="G26" sqref="G2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2" x14ac:dyDescent="0.25">
      <c r="A1" s="1" t="s">
        <v>7</v>
      </c>
      <c r="B1" s="1"/>
    </row>
    <row r="2" spans="1:132" ht="6" customHeight="1" x14ac:dyDescent="0.25"/>
    <row r="3" spans="1:132" ht="19.5" customHeight="1" x14ac:dyDescent="0.25"/>
    <row r="5" spans="1:132" s="25" customFormat="1" ht="23.25" x14ac:dyDescent="0.25">
      <c r="E5" s="30"/>
      <c r="F5" s="30"/>
      <c r="G5" s="30" t="s">
        <v>0</v>
      </c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</row>
    <row r="8" spans="1:132" x14ac:dyDescent="0.25">
      <c r="A8" s="6" t="s">
        <v>1</v>
      </c>
      <c r="C8" s="56" t="s">
        <v>15</v>
      </c>
      <c r="D8" s="56"/>
      <c r="E8" s="56"/>
    </row>
    <row r="10" spans="1:132" ht="15" customHeight="1" x14ac:dyDescent="0.25">
      <c r="C10" s="7" t="s">
        <v>16</v>
      </c>
      <c r="D10" s="7" t="s">
        <v>17</v>
      </c>
      <c r="E10" s="7" t="s">
        <v>18</v>
      </c>
    </row>
    <row r="11" spans="1:132" x14ac:dyDescent="0.25">
      <c r="B11" s="6"/>
      <c r="C11" s="55" t="s">
        <v>27</v>
      </c>
      <c r="D11" s="55"/>
      <c r="E11" s="55"/>
    </row>
    <row r="12" spans="1:132" x14ac:dyDescent="0.25">
      <c r="A12" s="8">
        <v>2020</v>
      </c>
      <c r="B12" s="8"/>
      <c r="C12" s="19">
        <v>8.9390000000000001</v>
      </c>
      <c r="D12" s="19">
        <v>8.9390000000000001</v>
      </c>
      <c r="E12" s="19">
        <v>8.9390000000000001</v>
      </c>
      <c r="H12" s="44"/>
      <c r="I12" s="44"/>
    </row>
    <row r="13" spans="1:132" x14ac:dyDescent="0.25">
      <c r="A13" s="8">
        <v>2021</v>
      </c>
      <c r="B13" s="8"/>
      <c r="C13" s="19">
        <v>9.1340000000000003</v>
      </c>
      <c r="D13" s="19">
        <v>8.9830000000000005</v>
      </c>
      <c r="E13" s="19">
        <v>8.9830000000000005</v>
      </c>
      <c r="G13" s="44"/>
      <c r="H13" s="44"/>
      <c r="I13" s="44"/>
    </row>
    <row r="14" spans="1:132" x14ac:dyDescent="0.25">
      <c r="A14" s="8">
        <v>2022</v>
      </c>
      <c r="B14" s="8"/>
      <c r="C14" s="19">
        <v>9.3049999999999997</v>
      </c>
      <c r="D14" s="19">
        <v>9.0570000000000004</v>
      </c>
      <c r="E14" s="19">
        <v>8.9949999999999992</v>
      </c>
      <c r="G14" s="44"/>
      <c r="H14" s="44"/>
      <c r="I14" s="44"/>
    </row>
    <row r="15" spans="1:132" x14ac:dyDescent="0.25">
      <c r="A15" s="8">
        <v>2023</v>
      </c>
      <c r="B15" s="8"/>
      <c r="C15" s="19">
        <v>9.5150000000000006</v>
      </c>
      <c r="D15" s="19">
        <v>9.1829999999999998</v>
      </c>
      <c r="E15" s="19">
        <v>9.0790000000000006</v>
      </c>
      <c r="G15" s="44"/>
      <c r="H15" s="44"/>
      <c r="I15" s="44"/>
    </row>
    <row r="16" spans="1:132" x14ac:dyDescent="0.25">
      <c r="A16" s="8">
        <v>2024</v>
      </c>
      <c r="B16" s="8"/>
      <c r="C16" s="19">
        <v>9.6669999999999998</v>
      </c>
      <c r="D16" s="19">
        <v>9.3190000000000008</v>
      </c>
      <c r="E16" s="19">
        <v>9.1679999999999993</v>
      </c>
      <c r="G16" s="44"/>
      <c r="H16" s="44"/>
      <c r="I16" s="44"/>
    </row>
    <row r="17" spans="1:9" x14ac:dyDescent="0.25">
      <c r="A17" s="8">
        <v>2025</v>
      </c>
      <c r="B17" s="8"/>
      <c r="C17" s="19">
        <v>9.8209999999999997</v>
      </c>
      <c r="D17" s="19">
        <v>9.4380000000000006</v>
      </c>
      <c r="E17" s="19">
        <v>9.24</v>
      </c>
      <c r="G17" s="44"/>
      <c r="H17" s="44"/>
      <c r="I17" s="44"/>
    </row>
    <row r="18" spans="1:9" x14ac:dyDescent="0.25">
      <c r="A18" s="8">
        <v>2026</v>
      </c>
      <c r="B18" s="8"/>
      <c r="C18" s="19">
        <v>9.9559999999999995</v>
      </c>
      <c r="D18" s="19">
        <v>9.5619999999999994</v>
      </c>
      <c r="E18" s="19">
        <v>9.3079999999999998</v>
      </c>
      <c r="G18" s="44"/>
      <c r="H18" s="44"/>
      <c r="I18" s="44"/>
    </row>
    <row r="19" spans="1:9" x14ac:dyDescent="0.25">
      <c r="A19" s="8">
        <v>2027</v>
      </c>
      <c r="B19" s="8"/>
      <c r="C19" s="19">
        <v>10.113</v>
      </c>
      <c r="D19" s="19">
        <v>9.67</v>
      </c>
      <c r="E19" s="19">
        <v>9.4160000000000004</v>
      </c>
      <c r="G19" s="44"/>
      <c r="H19" s="44"/>
      <c r="I19" s="44"/>
    </row>
    <row r="20" spans="1:9" x14ac:dyDescent="0.25">
      <c r="A20" s="8">
        <v>2028</v>
      </c>
      <c r="B20" s="8"/>
      <c r="C20" s="19">
        <v>10.257</v>
      </c>
      <c r="D20" s="19">
        <v>9.8040000000000003</v>
      </c>
      <c r="E20" s="19">
        <v>9.4719999999999995</v>
      </c>
      <c r="G20" s="44"/>
      <c r="H20" s="44"/>
      <c r="I20" s="44"/>
    </row>
    <row r="21" spans="1:9" x14ac:dyDescent="0.25">
      <c r="A21" s="8">
        <v>2029</v>
      </c>
      <c r="B21" s="8"/>
      <c r="C21" s="19">
        <v>10.387</v>
      </c>
      <c r="D21" s="19">
        <v>9.9469999999999992</v>
      </c>
      <c r="E21" s="19">
        <v>9.5559999999999992</v>
      </c>
      <c r="G21" s="44"/>
      <c r="H21" s="44"/>
      <c r="I21" s="44"/>
    </row>
    <row r="22" spans="1:9" x14ac:dyDescent="0.25">
      <c r="A22" s="8">
        <v>2030</v>
      </c>
      <c r="B22" s="8"/>
      <c r="C22" s="19">
        <v>10.496</v>
      </c>
      <c r="D22" s="19">
        <v>10.096</v>
      </c>
      <c r="E22" s="19">
        <v>9.593</v>
      </c>
      <c r="G22" s="44"/>
      <c r="H22" s="44"/>
      <c r="I22" s="44"/>
    </row>
    <row r="29" spans="1:9" x14ac:dyDescent="0.25">
      <c r="C29" s="34"/>
    </row>
  </sheetData>
  <mergeCells count="2">
    <mergeCell ref="C11:E11"/>
    <mergeCell ref="C8:E8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22"/>
  <sheetViews>
    <sheetView showGridLines="0" workbookViewId="0">
      <pane xSplit="1" ySplit="5" topLeftCell="B6" activePane="bottomRight" state="frozen"/>
      <selection activeCell="G26" sqref="G26"/>
      <selection pane="topRight" activeCell="G26" sqref="G26"/>
      <selection pane="bottomLeft" activeCell="G26" sqref="G2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3" x14ac:dyDescent="0.25">
      <c r="A1" s="1" t="s">
        <v>7</v>
      </c>
      <c r="B1" s="1"/>
    </row>
    <row r="2" spans="1:133" ht="6" customHeight="1" x14ac:dyDescent="0.25"/>
    <row r="3" spans="1:133" ht="19.5" customHeight="1" x14ac:dyDescent="0.25"/>
    <row r="5" spans="1:133" s="25" customFormat="1" ht="23.25" x14ac:dyDescent="0.25">
      <c r="E5" s="30"/>
      <c r="F5" s="30"/>
      <c r="G5" s="30" t="s">
        <v>0</v>
      </c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</row>
    <row r="8" spans="1:133" x14ac:dyDescent="0.25">
      <c r="A8" s="6" t="s">
        <v>1</v>
      </c>
      <c r="C8" s="56" t="s">
        <v>22</v>
      </c>
      <c r="D8" s="56"/>
      <c r="E8" s="56"/>
    </row>
    <row r="10" spans="1:133" ht="15" customHeight="1" x14ac:dyDescent="0.25">
      <c r="C10" s="22" t="s">
        <v>16</v>
      </c>
      <c r="D10" s="22" t="s">
        <v>17</v>
      </c>
      <c r="E10" s="22" t="s">
        <v>18</v>
      </c>
    </row>
    <row r="11" spans="1:133" x14ac:dyDescent="0.25">
      <c r="B11" s="6"/>
      <c r="C11" s="57" t="s">
        <v>8</v>
      </c>
      <c r="D11" s="57"/>
      <c r="E11" s="57"/>
    </row>
    <row r="12" spans="1:133" x14ac:dyDescent="0.25">
      <c r="A12" s="8">
        <v>2020</v>
      </c>
      <c r="B12" s="8"/>
      <c r="C12" s="19">
        <v>71.781999999999996</v>
      </c>
      <c r="D12" s="19">
        <v>71.781999999999996</v>
      </c>
      <c r="E12" s="19">
        <v>71.781999999999996</v>
      </c>
      <c r="H12" s="44"/>
      <c r="I12" s="44"/>
    </row>
    <row r="13" spans="1:133" x14ac:dyDescent="0.25">
      <c r="A13" s="8">
        <v>2021</v>
      </c>
      <c r="B13" s="8"/>
      <c r="C13" s="19">
        <v>73.072999999999993</v>
      </c>
      <c r="D13" s="19">
        <v>72.775000000000006</v>
      </c>
      <c r="E13" s="19">
        <v>72.031000000000006</v>
      </c>
      <c r="G13" s="44"/>
      <c r="H13" s="44"/>
      <c r="I13" s="44"/>
    </row>
    <row r="14" spans="1:133" x14ac:dyDescent="0.25">
      <c r="A14" s="8">
        <v>2022</v>
      </c>
      <c r="B14" s="8"/>
      <c r="C14" s="19">
        <v>75.195999999999998</v>
      </c>
      <c r="D14" s="19">
        <v>74.186999999999998</v>
      </c>
      <c r="E14" s="19">
        <v>72.956000000000003</v>
      </c>
      <c r="G14" s="44"/>
      <c r="H14" s="44"/>
      <c r="I14" s="44"/>
    </row>
    <row r="15" spans="1:133" x14ac:dyDescent="0.25">
      <c r="A15" s="8">
        <v>2023</v>
      </c>
      <c r="B15" s="8"/>
      <c r="C15" s="19">
        <v>77.102000000000004</v>
      </c>
      <c r="D15" s="19">
        <v>75.628</v>
      </c>
      <c r="E15" s="19">
        <v>74.287999999999997</v>
      </c>
      <c r="G15" s="44"/>
      <c r="H15" s="44"/>
      <c r="I15" s="44"/>
    </row>
    <row r="16" spans="1:133" x14ac:dyDescent="0.25">
      <c r="A16" s="8">
        <v>2024</v>
      </c>
      <c r="B16" s="8"/>
      <c r="C16" s="19">
        <v>78.894999999999996</v>
      </c>
      <c r="D16" s="19">
        <v>77.094999999999999</v>
      </c>
      <c r="E16" s="19">
        <v>75.701999999999998</v>
      </c>
      <c r="G16" s="44"/>
      <c r="H16" s="44"/>
      <c r="I16" s="44"/>
    </row>
    <row r="17" spans="1:9" x14ac:dyDescent="0.25">
      <c r="A17" s="8">
        <v>2025</v>
      </c>
      <c r="B17" s="8"/>
      <c r="C17" s="19">
        <v>80.694000000000003</v>
      </c>
      <c r="D17" s="19">
        <v>78.474999999999994</v>
      </c>
      <c r="E17" s="19">
        <v>77.052000000000007</v>
      </c>
      <c r="G17" s="44"/>
      <c r="H17" s="44"/>
      <c r="I17" s="44"/>
    </row>
    <row r="18" spans="1:9" x14ac:dyDescent="0.25">
      <c r="A18" s="8">
        <v>2026</v>
      </c>
      <c r="B18" s="8"/>
      <c r="C18" s="19">
        <v>82.549000000000007</v>
      </c>
      <c r="D18" s="19">
        <v>79.808000000000007</v>
      </c>
      <c r="E18" s="19">
        <v>78.369</v>
      </c>
      <c r="G18" s="44"/>
      <c r="H18" s="44"/>
      <c r="I18" s="44"/>
    </row>
    <row r="19" spans="1:9" x14ac:dyDescent="0.25">
      <c r="A19" s="8">
        <v>2027</v>
      </c>
      <c r="B19" s="8"/>
      <c r="C19" s="19">
        <v>84.817999999999998</v>
      </c>
      <c r="D19" s="19">
        <v>81.471999999999994</v>
      </c>
      <c r="E19" s="19">
        <v>79.572000000000003</v>
      </c>
      <c r="G19" s="44"/>
      <c r="H19" s="44"/>
      <c r="I19" s="44"/>
    </row>
    <row r="20" spans="1:9" x14ac:dyDescent="0.25">
      <c r="A20" s="8">
        <v>2028</v>
      </c>
      <c r="B20" s="8"/>
      <c r="C20" s="19">
        <v>86.05</v>
      </c>
      <c r="D20" s="19">
        <v>82.429000000000002</v>
      </c>
      <c r="E20" s="19">
        <v>80.411000000000001</v>
      </c>
      <c r="G20" s="44"/>
      <c r="H20" s="44"/>
      <c r="I20" s="44"/>
    </row>
    <row r="21" spans="1:9" x14ac:dyDescent="0.25">
      <c r="A21" s="8">
        <v>2029</v>
      </c>
      <c r="B21" s="8"/>
      <c r="C21" s="19">
        <v>87.236000000000004</v>
      </c>
      <c r="D21" s="19">
        <v>83.397000000000006</v>
      </c>
      <c r="E21" s="19">
        <v>81.168000000000006</v>
      </c>
      <c r="G21" s="44"/>
      <c r="H21" s="44"/>
      <c r="I21" s="44"/>
    </row>
    <row r="22" spans="1:9" x14ac:dyDescent="0.25">
      <c r="A22" s="8">
        <v>2030</v>
      </c>
      <c r="B22" s="8"/>
      <c r="C22" s="19">
        <v>88.317999999999998</v>
      </c>
      <c r="D22" s="19">
        <v>84.304000000000002</v>
      </c>
      <c r="E22" s="19">
        <v>81.739000000000004</v>
      </c>
      <c r="G22" s="44"/>
      <c r="H22" s="44"/>
      <c r="I22" s="44"/>
    </row>
  </sheetData>
  <mergeCells count="2">
    <mergeCell ref="C8:E8"/>
    <mergeCell ref="C11:E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29"/>
  <sheetViews>
    <sheetView showGridLines="0" workbookViewId="0">
      <pane xSplit="1" ySplit="5" topLeftCell="B6" activePane="bottomRight" state="frozen"/>
      <selection activeCell="G26" sqref="G26"/>
      <selection pane="topRight" activeCell="G26" sqref="G26"/>
      <selection pane="bottomLeft" activeCell="G26" sqref="G2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0" x14ac:dyDescent="0.25">
      <c r="A1" s="1" t="s">
        <v>7</v>
      </c>
      <c r="B1" s="1"/>
    </row>
    <row r="2" spans="1:130" ht="6" customHeight="1" x14ac:dyDescent="0.25"/>
    <row r="3" spans="1:130" ht="19.5" customHeight="1" x14ac:dyDescent="0.25"/>
    <row r="5" spans="1:130" s="10" customFormat="1" ht="23.25" x14ac:dyDescent="0.25">
      <c r="D5" s="11"/>
      <c r="E5" s="11"/>
      <c r="F5" s="11"/>
      <c r="G5" s="11" t="s">
        <v>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</row>
    <row r="8" spans="1:130" x14ac:dyDescent="0.25">
      <c r="A8" s="6" t="s">
        <v>1</v>
      </c>
      <c r="C8" s="56" t="s">
        <v>24</v>
      </c>
      <c r="D8" s="56"/>
      <c r="E8" s="56"/>
    </row>
    <row r="10" spans="1:130" ht="15" customHeight="1" x14ac:dyDescent="0.25">
      <c r="C10" s="16" t="s">
        <v>16</v>
      </c>
      <c r="D10" s="16" t="s">
        <v>17</v>
      </c>
      <c r="E10" s="16" t="s">
        <v>18</v>
      </c>
    </row>
    <row r="11" spans="1:130" x14ac:dyDescent="0.25">
      <c r="B11" s="6"/>
      <c r="C11" s="57" t="s">
        <v>26</v>
      </c>
      <c r="D11" s="57"/>
      <c r="E11" s="57"/>
    </row>
    <row r="12" spans="1:130" x14ac:dyDescent="0.25">
      <c r="A12" s="8">
        <v>2020</v>
      </c>
      <c r="B12" s="8"/>
      <c r="C12" s="19">
        <v>641.72500000000002</v>
      </c>
      <c r="D12" s="19">
        <v>641.72500000000002</v>
      </c>
      <c r="E12" s="19">
        <v>641.72500000000002</v>
      </c>
      <c r="H12" s="44"/>
      <c r="I12" s="44"/>
    </row>
    <row r="13" spans="1:130" x14ac:dyDescent="0.25">
      <c r="A13" s="8">
        <v>2021</v>
      </c>
      <c r="B13" s="8"/>
      <c r="C13" s="19">
        <v>667.46799999999996</v>
      </c>
      <c r="D13" s="19">
        <v>653.74599999999998</v>
      </c>
      <c r="E13" s="19">
        <v>652.31500000000005</v>
      </c>
      <c r="G13" s="44"/>
      <c r="H13" s="44"/>
      <c r="I13" s="44"/>
    </row>
    <row r="14" spans="1:130" x14ac:dyDescent="0.25">
      <c r="A14" s="8">
        <v>2022</v>
      </c>
      <c r="B14" s="8"/>
      <c r="C14" s="19">
        <v>699.73400000000004</v>
      </c>
      <c r="D14" s="19">
        <v>671.947</v>
      </c>
      <c r="E14" s="19">
        <v>656.24800000000005</v>
      </c>
      <c r="G14" s="44"/>
      <c r="H14" s="44"/>
      <c r="I14" s="44"/>
    </row>
    <row r="15" spans="1:130" x14ac:dyDescent="0.25">
      <c r="A15" s="8">
        <v>2023</v>
      </c>
      <c r="B15" s="8"/>
      <c r="C15" s="19">
        <v>733.68399999999997</v>
      </c>
      <c r="D15" s="19">
        <v>694.55600000000004</v>
      </c>
      <c r="E15" s="19">
        <v>674.53499999999997</v>
      </c>
      <c r="G15" s="44"/>
      <c r="H15" s="44"/>
      <c r="I15" s="44"/>
    </row>
    <row r="16" spans="1:130" x14ac:dyDescent="0.25">
      <c r="A16" s="8">
        <v>2024</v>
      </c>
      <c r="B16" s="8"/>
      <c r="C16" s="19">
        <v>762.71299999999997</v>
      </c>
      <c r="D16" s="19">
        <v>718.49599999999998</v>
      </c>
      <c r="E16" s="19">
        <v>694.08699999999999</v>
      </c>
      <c r="G16" s="44"/>
      <c r="H16" s="44"/>
      <c r="I16" s="44"/>
    </row>
    <row r="17" spans="1:9" x14ac:dyDescent="0.25">
      <c r="A17" s="8">
        <v>2025</v>
      </c>
      <c r="B17" s="8"/>
      <c r="C17" s="19">
        <v>792.50199999999995</v>
      </c>
      <c r="D17" s="19">
        <v>740.69899999999996</v>
      </c>
      <c r="E17" s="19">
        <v>712.005</v>
      </c>
      <c r="G17" s="44"/>
      <c r="H17" s="44"/>
      <c r="I17" s="44"/>
    </row>
    <row r="18" spans="1:9" x14ac:dyDescent="0.25">
      <c r="A18" s="8">
        <v>2026</v>
      </c>
      <c r="B18" s="8"/>
      <c r="C18" s="19">
        <v>821.86800000000005</v>
      </c>
      <c r="D18" s="19">
        <v>763.14300000000003</v>
      </c>
      <c r="E18" s="19">
        <v>729.48699999999997</v>
      </c>
      <c r="G18" s="44"/>
      <c r="H18" s="44"/>
      <c r="I18" s="44"/>
    </row>
    <row r="19" spans="1:9" x14ac:dyDescent="0.25">
      <c r="A19" s="8">
        <v>2027</v>
      </c>
      <c r="B19" s="8"/>
      <c r="C19" s="19">
        <v>857.81399999999996</v>
      </c>
      <c r="D19" s="19">
        <v>787.86300000000006</v>
      </c>
      <c r="E19" s="19">
        <v>749.25199999999995</v>
      </c>
      <c r="G19" s="44"/>
      <c r="H19" s="44"/>
      <c r="I19" s="44"/>
    </row>
    <row r="20" spans="1:9" x14ac:dyDescent="0.25">
      <c r="A20" s="8">
        <v>2028</v>
      </c>
      <c r="B20" s="8"/>
      <c r="C20" s="19">
        <v>882.66700000000003</v>
      </c>
      <c r="D20" s="19">
        <v>808.18600000000004</v>
      </c>
      <c r="E20" s="19">
        <v>761.65800000000002</v>
      </c>
      <c r="G20" s="44"/>
      <c r="H20" s="44"/>
      <c r="I20" s="44"/>
    </row>
    <row r="21" spans="1:9" x14ac:dyDescent="0.25">
      <c r="A21" s="8">
        <v>2029</v>
      </c>
      <c r="B21" s="8"/>
      <c r="C21" s="19">
        <v>906.17100000000005</v>
      </c>
      <c r="D21" s="19">
        <v>829.62900000000002</v>
      </c>
      <c r="E21" s="19">
        <v>775.65899999999999</v>
      </c>
      <c r="G21" s="44"/>
      <c r="H21" s="44"/>
      <c r="I21" s="44"/>
    </row>
    <row r="22" spans="1:9" x14ac:dyDescent="0.25">
      <c r="A22" s="8">
        <v>2030</v>
      </c>
      <c r="B22" s="8"/>
      <c r="C22" s="19">
        <v>927.04</v>
      </c>
      <c r="D22" s="19">
        <v>851.17</v>
      </c>
      <c r="E22" s="19">
        <v>784.15300000000002</v>
      </c>
      <c r="G22" s="44"/>
      <c r="H22" s="44"/>
      <c r="I22" s="44"/>
    </row>
    <row r="29" spans="1:9" x14ac:dyDescent="0.25">
      <c r="C29" s="34"/>
    </row>
  </sheetData>
  <mergeCells count="2">
    <mergeCell ref="C8:E8"/>
    <mergeCell ref="C11:E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29"/>
  <sheetViews>
    <sheetView showGridLines="0" workbookViewId="0">
      <pane xSplit="1" ySplit="5" topLeftCell="B6" activePane="bottomRight" state="frozen"/>
      <selection activeCell="G26" sqref="G26"/>
      <selection pane="topRight" activeCell="G26" sqref="G26"/>
      <selection pane="bottomLeft" activeCell="G26" sqref="G2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3" x14ac:dyDescent="0.25">
      <c r="A1" s="1" t="s">
        <v>7</v>
      </c>
      <c r="B1" s="1"/>
    </row>
    <row r="2" spans="1:133" ht="6" customHeight="1" x14ac:dyDescent="0.25"/>
    <row r="3" spans="1:133" ht="19.5" customHeight="1" x14ac:dyDescent="0.25"/>
    <row r="5" spans="1:133" s="10" customFormat="1" ht="23.25" x14ac:dyDescent="0.25">
      <c r="D5" s="11"/>
      <c r="E5" s="11"/>
      <c r="F5" s="11"/>
      <c r="G5" s="11" t="s">
        <v>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</row>
    <row r="8" spans="1:133" x14ac:dyDescent="0.25">
      <c r="A8" s="6" t="s">
        <v>1</v>
      </c>
      <c r="C8" s="3" t="s">
        <v>43</v>
      </c>
      <c r="D8" s="3"/>
      <c r="E8" s="3"/>
    </row>
    <row r="10" spans="1:133" ht="15" customHeight="1" x14ac:dyDescent="0.25">
      <c r="C10" s="16" t="s">
        <v>16</v>
      </c>
      <c r="D10" s="16" t="s">
        <v>17</v>
      </c>
      <c r="E10" s="16" t="s">
        <v>18</v>
      </c>
    </row>
    <row r="11" spans="1:133" x14ac:dyDescent="0.25">
      <c r="B11" s="6"/>
      <c r="C11" s="57" t="s">
        <v>26</v>
      </c>
      <c r="D11" s="57"/>
      <c r="E11" s="57"/>
    </row>
    <row r="12" spans="1:133" x14ac:dyDescent="0.25">
      <c r="A12" s="8">
        <v>2020</v>
      </c>
      <c r="B12" s="8"/>
      <c r="C12" s="19">
        <v>88.34</v>
      </c>
      <c r="D12" s="19">
        <v>88.34</v>
      </c>
      <c r="E12" s="19">
        <v>88.34</v>
      </c>
      <c r="H12" s="44"/>
      <c r="I12" s="44"/>
    </row>
    <row r="13" spans="1:133" x14ac:dyDescent="0.25">
      <c r="A13" s="8">
        <v>2021</v>
      </c>
      <c r="B13" s="8"/>
      <c r="C13" s="19">
        <v>92.031000000000006</v>
      </c>
      <c r="D13" s="19">
        <v>90.147000000000006</v>
      </c>
      <c r="E13" s="19">
        <v>89.953000000000003</v>
      </c>
      <c r="G13" s="44"/>
      <c r="H13" s="44"/>
      <c r="I13" s="44"/>
    </row>
    <row r="14" spans="1:133" x14ac:dyDescent="0.25">
      <c r="A14" s="8">
        <v>2022</v>
      </c>
      <c r="B14" s="8"/>
      <c r="C14" s="19">
        <v>96.652000000000001</v>
      </c>
      <c r="D14" s="19">
        <v>92.808000000000007</v>
      </c>
      <c r="E14" s="19">
        <v>90.632999999999996</v>
      </c>
      <c r="G14" s="44"/>
      <c r="H14" s="44"/>
      <c r="I14" s="44"/>
    </row>
    <row r="15" spans="1:133" x14ac:dyDescent="0.25">
      <c r="A15" s="8">
        <v>2023</v>
      </c>
      <c r="B15" s="8"/>
      <c r="C15" s="19">
        <v>101.486</v>
      </c>
      <c r="D15" s="19">
        <v>96.069000000000003</v>
      </c>
      <c r="E15" s="19">
        <v>93.295000000000002</v>
      </c>
      <c r="G15" s="44"/>
      <c r="H15" s="44"/>
      <c r="I15" s="44"/>
    </row>
    <row r="16" spans="1:133" x14ac:dyDescent="0.25">
      <c r="A16" s="8">
        <v>2024</v>
      </c>
      <c r="B16" s="8"/>
      <c r="C16" s="19">
        <v>105.749</v>
      </c>
      <c r="D16" s="19">
        <v>99.608000000000004</v>
      </c>
      <c r="E16" s="19">
        <v>96.221000000000004</v>
      </c>
      <c r="G16" s="44"/>
      <c r="H16" s="44"/>
      <c r="I16" s="44"/>
    </row>
    <row r="17" spans="1:9" x14ac:dyDescent="0.25">
      <c r="A17" s="8">
        <v>2025</v>
      </c>
      <c r="B17" s="8"/>
      <c r="C17" s="19">
        <v>110.126</v>
      </c>
      <c r="D17" s="19">
        <v>102.90300000000001</v>
      </c>
      <c r="E17" s="19">
        <v>98.914000000000001</v>
      </c>
      <c r="G17" s="44"/>
      <c r="H17" s="44"/>
      <c r="I17" s="44"/>
    </row>
    <row r="18" spans="1:9" x14ac:dyDescent="0.25">
      <c r="A18" s="8">
        <v>2026</v>
      </c>
      <c r="B18" s="8"/>
      <c r="C18" s="19">
        <v>114.45399999999999</v>
      </c>
      <c r="D18" s="19">
        <v>106.23</v>
      </c>
      <c r="E18" s="19">
        <v>101.54</v>
      </c>
      <c r="G18" s="44"/>
      <c r="H18" s="44"/>
      <c r="I18" s="44"/>
    </row>
    <row r="19" spans="1:9" x14ac:dyDescent="0.25">
      <c r="A19" s="8">
        <v>2027</v>
      </c>
      <c r="B19" s="8"/>
      <c r="C19" s="19">
        <v>119.7</v>
      </c>
      <c r="D19" s="19">
        <v>109.867</v>
      </c>
      <c r="E19" s="19">
        <v>104.465</v>
      </c>
      <c r="G19" s="44"/>
      <c r="H19" s="44"/>
      <c r="I19" s="44"/>
    </row>
    <row r="20" spans="1:9" x14ac:dyDescent="0.25">
      <c r="A20" s="8">
        <v>2028</v>
      </c>
      <c r="B20" s="8"/>
      <c r="C20" s="19">
        <v>123.346</v>
      </c>
      <c r="D20" s="19">
        <v>112.843</v>
      </c>
      <c r="E20" s="19">
        <v>106.304</v>
      </c>
      <c r="G20" s="44"/>
      <c r="H20" s="44"/>
      <c r="I20" s="44"/>
    </row>
    <row r="21" spans="1:9" x14ac:dyDescent="0.25">
      <c r="A21" s="8">
        <v>2029</v>
      </c>
      <c r="B21" s="8"/>
      <c r="C21" s="19">
        <v>126.788</v>
      </c>
      <c r="D21" s="19">
        <v>115.96299999999999</v>
      </c>
      <c r="E21" s="19">
        <v>108.348</v>
      </c>
      <c r="G21" s="44"/>
      <c r="H21" s="44"/>
      <c r="I21" s="44"/>
    </row>
    <row r="22" spans="1:9" x14ac:dyDescent="0.25">
      <c r="A22" s="8">
        <v>2030</v>
      </c>
      <c r="B22" s="8"/>
      <c r="C22" s="19">
        <v>129.88900000000001</v>
      </c>
      <c r="D22" s="19">
        <v>119.129</v>
      </c>
      <c r="E22" s="19">
        <v>109.634</v>
      </c>
      <c r="G22" s="44"/>
      <c r="H22" s="44"/>
      <c r="I22" s="44"/>
    </row>
    <row r="29" spans="1:9" x14ac:dyDescent="0.25">
      <c r="C29" s="34"/>
    </row>
  </sheetData>
  <mergeCells count="1">
    <mergeCell ref="C11:E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29"/>
  <sheetViews>
    <sheetView showGridLines="0" workbookViewId="0">
      <pane xSplit="1" ySplit="5" topLeftCell="B6" activePane="bottomRight" state="frozen"/>
      <selection activeCell="G26" sqref="G26"/>
      <selection pane="topRight" activeCell="G26" sqref="G26"/>
      <selection pane="bottomLeft" activeCell="G26" sqref="G26"/>
      <selection pane="bottomRight" activeCell="B6" sqref="B6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2" x14ac:dyDescent="0.25">
      <c r="A1" s="1" t="s">
        <v>7</v>
      </c>
      <c r="B1" s="1"/>
    </row>
    <row r="2" spans="1:132" ht="6" customHeight="1" x14ac:dyDescent="0.25"/>
    <row r="3" spans="1:132" ht="19.5" customHeight="1" x14ac:dyDescent="0.25"/>
    <row r="5" spans="1:132" s="10" customFormat="1" ht="23.25" x14ac:dyDescent="0.25">
      <c r="D5" s="11"/>
      <c r="E5" s="11"/>
      <c r="F5" s="11"/>
      <c r="G5" s="11" t="s">
        <v>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</row>
    <row r="8" spans="1:132" x14ac:dyDescent="0.25">
      <c r="A8" s="6" t="s">
        <v>1</v>
      </c>
      <c r="C8" s="56" t="s">
        <v>25</v>
      </c>
      <c r="D8" s="56"/>
      <c r="E8" s="56"/>
    </row>
    <row r="10" spans="1:132" ht="15" customHeight="1" x14ac:dyDescent="0.25">
      <c r="C10" s="21" t="s">
        <v>16</v>
      </c>
      <c r="D10" s="21" t="s">
        <v>17</v>
      </c>
      <c r="E10" s="21" t="s">
        <v>18</v>
      </c>
    </row>
    <row r="11" spans="1:132" x14ac:dyDescent="0.25">
      <c r="B11" s="6"/>
      <c r="C11" s="57" t="s">
        <v>28</v>
      </c>
      <c r="D11" s="57"/>
      <c r="E11" s="57"/>
    </row>
    <row r="12" spans="1:132" x14ac:dyDescent="0.25">
      <c r="A12" s="8">
        <v>2020</v>
      </c>
      <c r="B12" s="8"/>
      <c r="C12" s="19">
        <v>34.072000000000003</v>
      </c>
      <c r="D12" s="19">
        <v>34.081000000000003</v>
      </c>
      <c r="E12" s="19">
        <v>34.081000000000003</v>
      </c>
      <c r="H12" s="44"/>
      <c r="I12" s="44"/>
    </row>
    <row r="13" spans="1:132" x14ac:dyDescent="0.25">
      <c r="A13" s="8">
        <v>2021</v>
      </c>
      <c r="B13" s="8"/>
      <c r="C13" s="19">
        <v>35.232999999999997</v>
      </c>
      <c r="D13" s="19">
        <v>34.027000000000001</v>
      </c>
      <c r="E13" s="19">
        <v>34.317999999999998</v>
      </c>
      <c r="G13" s="44"/>
      <c r="H13" s="44"/>
      <c r="I13" s="44"/>
    </row>
    <row r="14" spans="1:132" x14ac:dyDescent="0.25">
      <c r="A14" s="8">
        <v>2022</v>
      </c>
      <c r="B14" s="8"/>
      <c r="C14" s="19">
        <v>37.277999999999999</v>
      </c>
      <c r="D14" s="19">
        <v>34.909999999999997</v>
      </c>
      <c r="E14" s="19">
        <v>33.994</v>
      </c>
      <c r="G14" s="44"/>
      <c r="H14" s="44"/>
      <c r="I14" s="44"/>
    </row>
    <row r="15" spans="1:132" x14ac:dyDescent="0.25">
      <c r="A15" s="8">
        <v>2023</v>
      </c>
      <c r="B15" s="8"/>
      <c r="C15" s="19">
        <v>39.066000000000003</v>
      </c>
      <c r="D15" s="19">
        <v>36.332000000000001</v>
      </c>
      <c r="E15" s="19">
        <v>35.064999999999998</v>
      </c>
      <c r="G15" s="44"/>
      <c r="H15" s="44"/>
      <c r="I15" s="44"/>
    </row>
    <row r="16" spans="1:132" x14ac:dyDescent="0.25">
      <c r="A16" s="8">
        <v>2024</v>
      </c>
      <c r="B16" s="8"/>
      <c r="C16" s="19">
        <v>41.462000000000003</v>
      </c>
      <c r="D16" s="19">
        <v>38.177</v>
      </c>
      <c r="E16" s="19">
        <v>36.546999999999997</v>
      </c>
      <c r="G16" s="44"/>
      <c r="H16" s="44"/>
      <c r="I16" s="44"/>
    </row>
    <row r="17" spans="1:9" x14ac:dyDescent="0.25">
      <c r="A17" s="8">
        <v>2025</v>
      </c>
      <c r="B17" s="8"/>
      <c r="C17" s="19">
        <v>43.94</v>
      </c>
      <c r="D17" s="19">
        <v>39.79</v>
      </c>
      <c r="E17" s="19">
        <v>37.804000000000002</v>
      </c>
      <c r="G17" s="44"/>
      <c r="H17" s="44"/>
      <c r="I17" s="44"/>
    </row>
    <row r="18" spans="1:9" x14ac:dyDescent="0.25">
      <c r="A18" s="8">
        <v>2026</v>
      </c>
      <c r="B18" s="8"/>
      <c r="C18" s="19">
        <v>46.27</v>
      </c>
      <c r="D18" s="19">
        <v>41.405999999999999</v>
      </c>
      <c r="E18" s="19">
        <v>39.003</v>
      </c>
      <c r="G18" s="44"/>
      <c r="H18" s="44"/>
      <c r="I18" s="44"/>
    </row>
    <row r="19" spans="1:9" x14ac:dyDescent="0.25">
      <c r="A19" s="8">
        <v>2027</v>
      </c>
      <c r="B19" s="8"/>
      <c r="C19" s="19">
        <v>49.154000000000003</v>
      </c>
      <c r="D19" s="19">
        <v>43.238999999999997</v>
      </c>
      <c r="E19" s="19">
        <v>40.4</v>
      </c>
      <c r="G19" s="44"/>
      <c r="H19" s="44"/>
      <c r="I19" s="44"/>
    </row>
    <row r="20" spans="1:9" x14ac:dyDescent="0.25">
      <c r="A20" s="8">
        <v>2028</v>
      </c>
      <c r="B20" s="8"/>
      <c r="C20" s="19">
        <v>51.027999999999999</v>
      </c>
      <c r="D20" s="19">
        <v>44.777999999999999</v>
      </c>
      <c r="E20" s="19">
        <v>41.241</v>
      </c>
      <c r="G20" s="44"/>
      <c r="H20" s="44"/>
      <c r="I20" s="44"/>
    </row>
    <row r="21" spans="1:9" x14ac:dyDescent="0.25">
      <c r="A21" s="8">
        <v>2029</v>
      </c>
      <c r="B21" s="8"/>
      <c r="C21" s="19">
        <v>52.872</v>
      </c>
      <c r="D21" s="19">
        <v>46.542000000000002</v>
      </c>
      <c r="E21" s="19">
        <v>42.344999999999999</v>
      </c>
      <c r="G21" s="44"/>
      <c r="H21" s="44"/>
      <c r="I21" s="44"/>
    </row>
    <row r="22" spans="1:9" x14ac:dyDescent="0.25">
      <c r="A22" s="8">
        <v>2030</v>
      </c>
      <c r="B22" s="8"/>
      <c r="C22" s="19">
        <v>54.441000000000003</v>
      </c>
      <c r="D22" s="19">
        <v>48.779000000000003</v>
      </c>
      <c r="E22" s="19">
        <v>42.963000000000001</v>
      </c>
      <c r="G22" s="44"/>
      <c r="H22" s="44"/>
      <c r="I22" s="44"/>
    </row>
    <row r="29" spans="1:9" x14ac:dyDescent="0.25">
      <c r="C29" s="34"/>
    </row>
  </sheetData>
  <mergeCells count="2">
    <mergeCell ref="C8:E8"/>
    <mergeCell ref="C11:E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>503</Topico>
    <Publicacao xmlns="e6ab3a8c-1b9d-4e48-929c-0169f452390a" xsi:nil="true"/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4</Ordem>
  </documentManagement>
</p:properties>
</file>

<file path=customXml/itemProps1.xml><?xml version="1.0" encoding="utf-8"?>
<ds:datastoreItem xmlns:ds="http://schemas.openxmlformats.org/officeDocument/2006/customXml" ds:itemID="{A28D0B17-8230-4375-A9BF-F860E66DB696}"/>
</file>

<file path=customXml/itemProps2.xml><?xml version="1.0" encoding="utf-8"?>
<ds:datastoreItem xmlns:ds="http://schemas.openxmlformats.org/officeDocument/2006/customXml" ds:itemID="{3CD35BE7-E279-4B20-B8DA-541E081AD4F1}"/>
</file>

<file path=customXml/itemProps3.xml><?xml version="1.0" encoding="utf-8"?>
<ds:datastoreItem xmlns:ds="http://schemas.openxmlformats.org/officeDocument/2006/customXml" ds:itemID="{F35EC9FF-E415-4E54-A987-22F8CFA049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19</vt:i4>
      </vt:variant>
    </vt:vector>
  </HeadingPairs>
  <TitlesOfParts>
    <vt:vector size="19" baseType="lpstr">
      <vt:lpstr>Índice</vt:lpstr>
      <vt:lpstr>Gráfico 1</vt:lpstr>
      <vt:lpstr>Gráficos 2-4</vt:lpstr>
      <vt:lpstr>Gráfico 5</vt:lpstr>
      <vt:lpstr>Gráfico 6</vt:lpstr>
      <vt:lpstr>Gráfico 7</vt:lpstr>
      <vt:lpstr>Gráfico 8</vt:lpstr>
      <vt:lpstr>Gráfico 9</vt:lpstr>
      <vt:lpstr>Gráfico 10</vt:lpstr>
      <vt:lpstr>Gráfico 11</vt:lpstr>
      <vt:lpstr>Gráfico 12</vt:lpstr>
      <vt:lpstr>Gráfico 13</vt:lpstr>
      <vt:lpstr>Gráfico 14</vt:lpstr>
      <vt:lpstr>Gráfico 15</vt:lpstr>
      <vt:lpstr>Gráfico 16</vt:lpstr>
      <vt:lpstr>Gráfico 17</vt:lpstr>
      <vt:lpstr>Gráfico 18</vt:lpstr>
      <vt:lpstr>Gráfico 19</vt:lpstr>
      <vt:lpstr>Gráfico 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Planilhas - Cenários de Oferta de Etanol</dc:title>
  <dc:creator/>
  <cp:lastModifiedBy/>
  <dcterms:created xsi:type="dcterms:W3CDTF">2006-09-16T00:00:00Z</dcterms:created>
  <dcterms:modified xsi:type="dcterms:W3CDTF">2020-05-06T20:55:50Z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ed6cf8869f1b4a2dbd67f47f1d83e584</vt:lpwstr>
  </property>
  <property fmtid="{D5CDD505-2E9C-101B-9397-08002B2CF9AE}" pid="3" name="ContentTypeId">
    <vt:lpwstr>0x010100C605A40907E22A44A04B53D7345D6DBB</vt:lpwstr>
  </property>
  <property fmtid="{D5CDD505-2E9C-101B-9397-08002B2CF9AE}" pid="4" name="Tag">
    <vt:lpwstr/>
  </property>
</Properties>
</file>